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66925"/>
  <mc:AlternateContent xmlns:mc="http://schemas.openxmlformats.org/markup-compatibility/2006">
    <mc:Choice Requires="x15">
      <x15ac:absPath xmlns:x15ac="http://schemas.microsoft.com/office/spreadsheetml/2010/11/ac" url="https://portofportland-my.sharepoint.com/personal/paulo_vasconcelos_portofportland_com/Documents/06. Documentation/0 - DESIGN FOLDER TEMPLATE/05. Device Schedule/"/>
    </mc:Choice>
  </mc:AlternateContent>
  <xr:revisionPtr revIDLastSave="0" documentId="8_{42086B97-B198-4AE8-AFBD-B60D4E580B9E}" xr6:coauthVersionLast="36" xr6:coauthVersionMax="36" xr10:uidLastSave="{00000000-0000-0000-0000-000000000000}"/>
  <bookViews>
    <workbookView xWindow="0" yWindow="0" windowWidth="20400" windowHeight="7212" activeTab="1" xr2:uid="{AA348DD6-1AE9-465F-887C-E498BDB877A7}"/>
  </bookViews>
  <sheets>
    <sheet name="Devices Schedule" sheetId="1" r:id="rId1"/>
    <sheet name="Abbreviations" sheetId="2" r:id="rId2"/>
  </sheets>
  <definedNames>
    <definedName name="_xlnm._FilterDatabase" localSheetId="0" hidden="1">'Devices Schedule'!$A$6:$AC$135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8" i="1" l="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P135" i="1" s="1"/>
  <c r="Q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7" i="1"/>
  <c r="W66" i="1" l="1"/>
  <c r="V66" i="1"/>
  <c r="P66" i="1"/>
  <c r="W65" i="1"/>
  <c r="V65" i="1"/>
  <c r="P65" i="1"/>
  <c r="W64" i="1"/>
  <c r="V64" i="1"/>
  <c r="P64" i="1"/>
  <c r="W63" i="1"/>
  <c r="V63" i="1"/>
  <c r="P63" i="1"/>
  <c r="W62" i="1"/>
  <c r="V62" i="1"/>
  <c r="P62" i="1"/>
  <c r="W61" i="1"/>
  <c r="V61" i="1"/>
  <c r="P61" i="1"/>
  <c r="W60" i="1"/>
  <c r="V60" i="1"/>
  <c r="P60" i="1"/>
  <c r="W59" i="1"/>
  <c r="V59" i="1"/>
  <c r="P59" i="1"/>
  <c r="W58" i="1"/>
  <c r="V58" i="1"/>
  <c r="P58" i="1"/>
  <c r="W57" i="1"/>
  <c r="V57" i="1"/>
  <c r="P57" i="1"/>
  <c r="W56" i="1"/>
  <c r="V56" i="1"/>
  <c r="P56" i="1"/>
  <c r="W55" i="1"/>
  <c r="V55" i="1"/>
  <c r="P55" i="1"/>
  <c r="W54" i="1"/>
  <c r="V54" i="1"/>
  <c r="P54" i="1"/>
  <c r="W53" i="1"/>
  <c r="V53" i="1"/>
  <c r="P53" i="1"/>
  <c r="W52" i="1"/>
  <c r="V52" i="1"/>
  <c r="P52" i="1"/>
  <c r="W51" i="1"/>
  <c r="V51" i="1"/>
  <c r="P51" i="1"/>
  <c r="W50" i="1"/>
  <c r="V50" i="1"/>
  <c r="P50" i="1"/>
  <c r="W49" i="1"/>
  <c r="V49" i="1"/>
  <c r="P49" i="1"/>
  <c r="W48" i="1"/>
  <c r="V48" i="1"/>
  <c r="P48" i="1"/>
  <c r="W47" i="1"/>
  <c r="V47" i="1"/>
  <c r="P47" i="1"/>
  <c r="W46" i="1"/>
  <c r="V46" i="1"/>
  <c r="P46" i="1"/>
  <c r="W45" i="1"/>
  <c r="V45" i="1"/>
  <c r="P45" i="1"/>
  <c r="W44" i="1"/>
  <c r="V44" i="1"/>
  <c r="P44" i="1"/>
  <c r="W43" i="1"/>
  <c r="V43" i="1"/>
  <c r="P43" i="1"/>
  <c r="W42" i="1"/>
  <c r="V42" i="1"/>
  <c r="P42" i="1"/>
  <c r="W41" i="1"/>
  <c r="V41" i="1"/>
  <c r="P41" i="1"/>
  <c r="W40" i="1"/>
  <c r="V40" i="1"/>
  <c r="P40" i="1"/>
  <c r="W39" i="1"/>
  <c r="V39" i="1"/>
  <c r="P39" i="1"/>
  <c r="W38" i="1"/>
  <c r="V38" i="1"/>
  <c r="P38" i="1"/>
  <c r="W37" i="1"/>
  <c r="V37" i="1"/>
  <c r="P37" i="1"/>
  <c r="W36" i="1"/>
  <c r="V36" i="1"/>
  <c r="P36" i="1"/>
  <c r="W35" i="1"/>
  <c r="V35" i="1"/>
  <c r="P35" i="1"/>
  <c r="W34" i="1"/>
  <c r="V34" i="1"/>
  <c r="P34" i="1"/>
  <c r="W33" i="1"/>
  <c r="V33" i="1"/>
  <c r="P33" i="1"/>
  <c r="W32" i="1"/>
  <c r="V32" i="1"/>
  <c r="P32" i="1"/>
  <c r="W31" i="1"/>
  <c r="V31" i="1"/>
  <c r="P31" i="1"/>
  <c r="W30" i="1"/>
  <c r="V30" i="1"/>
  <c r="P30" i="1"/>
  <c r="W29" i="1"/>
  <c r="V29" i="1"/>
  <c r="P29" i="1"/>
  <c r="W28" i="1"/>
  <c r="V28" i="1"/>
  <c r="P28" i="1"/>
  <c r="W27" i="1"/>
  <c r="V27" i="1"/>
  <c r="P27" i="1"/>
  <c r="W26" i="1"/>
  <c r="V26" i="1"/>
  <c r="P26" i="1"/>
  <c r="W25" i="1"/>
  <c r="V25" i="1"/>
  <c r="P25" i="1"/>
  <c r="W24" i="1"/>
  <c r="V24" i="1"/>
  <c r="P24" i="1"/>
  <c r="W23" i="1"/>
  <c r="V23" i="1"/>
  <c r="P23" i="1"/>
  <c r="W22" i="1"/>
  <c r="V22" i="1"/>
  <c r="P22" i="1"/>
  <c r="W21" i="1"/>
  <c r="V21" i="1"/>
  <c r="P21" i="1"/>
  <c r="W20" i="1"/>
  <c r="V20" i="1"/>
  <c r="P20" i="1"/>
  <c r="W19" i="1"/>
  <c r="V19" i="1"/>
  <c r="P19" i="1"/>
  <c r="W18" i="1"/>
  <c r="V18" i="1"/>
  <c r="P18" i="1"/>
  <c r="W17" i="1"/>
  <c r="V17" i="1"/>
  <c r="P17" i="1"/>
  <c r="W16" i="1"/>
  <c r="V16" i="1"/>
  <c r="P16" i="1"/>
  <c r="W15" i="1"/>
  <c r="V15" i="1"/>
  <c r="P15" i="1"/>
  <c r="W14" i="1"/>
  <c r="V14" i="1"/>
  <c r="P14" i="1"/>
  <c r="W13" i="1"/>
  <c r="V13" i="1"/>
  <c r="P13" i="1"/>
  <c r="W12" i="1"/>
  <c r="V12" i="1"/>
  <c r="P12" i="1"/>
  <c r="W11" i="1"/>
  <c r="V11" i="1"/>
  <c r="P11" i="1"/>
  <c r="W10" i="1"/>
  <c r="V10" i="1"/>
  <c r="P10" i="1"/>
  <c r="W9" i="1"/>
  <c r="V9" i="1"/>
  <c r="P9" i="1"/>
  <c r="W8" i="1"/>
  <c r="V8" i="1"/>
  <c r="P8" i="1"/>
  <c r="W7" i="1"/>
  <c r="V7" i="1"/>
  <c r="P7" i="1"/>
  <c r="W68" i="1" l="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67" i="1"/>
  <c r="V68" i="1" l="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67" i="1" l="1"/>
  <c r="P67" i="1"/>
  <c r="P68" i="1" l="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Paulo Vasconcelos</author>
  </authors>
  <commentList>
    <comment ref="X5" authorId="0" shapeId="0" xr:uid="{8015A6D1-7B10-49E1-9D04-3F13B2AC0403}">
      <text>
        <r>
          <rPr>
            <b/>
            <sz val="9"/>
            <color indexed="81"/>
            <rFont val="Tahoma"/>
            <charset val="1"/>
          </rPr>
          <t>Follow orientation from Maintainables Fire Alarm Plan.</t>
        </r>
      </text>
    </comment>
  </commentList>
</comments>
</file>

<file path=xl/sharedStrings.xml><?xml version="1.0" encoding="utf-8"?>
<sst xmlns="http://schemas.openxmlformats.org/spreadsheetml/2006/main" count="428" uniqueCount="298">
  <si>
    <t>DEPL</t>
  </si>
  <si>
    <t>RELOCATE</t>
  </si>
  <si>
    <t>A/V</t>
  </si>
  <si>
    <t>VIS</t>
  </si>
  <si>
    <t>REMAIN</t>
  </si>
  <si>
    <t>M/M</t>
  </si>
  <si>
    <t>3-SSDC</t>
  </si>
  <si>
    <t>S/D</t>
  </si>
  <si>
    <t>H/D</t>
  </si>
  <si>
    <t>Level</t>
  </si>
  <si>
    <t>Device
Acronym</t>
  </si>
  <si>
    <t>Status</t>
  </si>
  <si>
    <t>Card Type</t>
  </si>
  <si>
    <t>Alarm/Trouble</t>
  </si>
  <si>
    <t>Locations</t>
  </si>
  <si>
    <t>Levels</t>
  </si>
  <si>
    <t>Comm Center Free Form</t>
  </si>
  <si>
    <t>TERM</t>
  </si>
  <si>
    <t>TUNN</t>
  </si>
  <si>
    <t>AED – Automatic External Defibrillator (come in as a GA alarm)</t>
  </si>
  <si>
    <t>TERM – Terminal</t>
  </si>
  <si>
    <t>AED</t>
  </si>
  <si>
    <t>DEPL – Deplaning</t>
  </si>
  <si>
    <t>ATO – Airline Ticket Office</t>
  </si>
  <si>
    <t>AUX</t>
  </si>
  <si>
    <t>ENPL</t>
  </si>
  <si>
    <t>ARFF – Aircraft Rescue and Firefighting Facility</t>
  </si>
  <si>
    <t>ENPL – Enplaning</t>
  </si>
  <si>
    <t>BR – Break room</t>
  </si>
  <si>
    <t>B/D</t>
  </si>
  <si>
    <t>MEZZ</t>
  </si>
  <si>
    <t>D/C – Door Capture (used to close fire doors)</t>
  </si>
  <si>
    <t>CUP – Central Utility Plant</t>
  </si>
  <si>
    <t>MEZZ – Mezzanine level</t>
  </si>
  <si>
    <t>CCTV – Closed Circuit TV</t>
  </si>
  <si>
    <t>C/M</t>
  </si>
  <si>
    <t>ROOF</t>
  </si>
  <si>
    <t>D/D – Duct Detector (detects smoke in HVAC/ventilation ducts)</t>
  </si>
  <si>
    <t>ROOF – Roof or roof access</t>
  </si>
  <si>
    <t>COOR – Corridor</t>
  </si>
  <si>
    <t>C/R</t>
  </si>
  <si>
    <t>E/C – Elevator Capture (used to place elevators in fire mode)</t>
  </si>
  <si>
    <t>ECON – Economy Parking Lot Exit Plaza</t>
  </si>
  <si>
    <t>D/C</t>
  </si>
  <si>
    <t>CUP</t>
  </si>
  <si>
    <t>HOLD – Taxi Hold Lot Area</t>
  </si>
  <si>
    <t>ELEC – Electrical room</t>
  </si>
  <si>
    <t>D/D</t>
  </si>
  <si>
    <t>DTP</t>
  </si>
  <si>
    <t>ELEV – Elevator</t>
  </si>
  <si>
    <t>E/C</t>
  </si>
  <si>
    <t>ECON</t>
  </si>
  <si>
    <t>P1 – P1 Short-Term Garage</t>
  </si>
  <si>
    <t>ESC – Escalator</t>
  </si>
  <si>
    <t>FPS</t>
  </si>
  <si>
    <t>HOLD</t>
  </si>
  <si>
    <t>H/D – Heat detector (used in areas subject to exhaust fumes, smoke and dust)</t>
  </si>
  <si>
    <t>P2 – P2 Long-term Garage</t>
  </si>
  <si>
    <t>FDCT – Food court</t>
  </si>
  <si>
    <t>G/A</t>
  </si>
  <si>
    <t>HQ</t>
  </si>
  <si>
    <t>M/M – Monitor Module (used for inputs to the systems)</t>
  </si>
  <si>
    <t>P3 – P3 Short-term Garage</t>
  </si>
  <si>
    <t>HALL – Hallway</t>
  </si>
  <si>
    <t>P1</t>
  </si>
  <si>
    <t>NAC – Notification Appliance Circuit (used for strobes)</t>
  </si>
  <si>
    <t>HVAC – Heating, Ventilating, &amp; Air conditioning System</t>
  </si>
  <si>
    <t>P2</t>
  </si>
  <si>
    <t>JET – Jetway</t>
  </si>
  <si>
    <t>NAC</t>
  </si>
  <si>
    <t>P3</t>
  </si>
  <si>
    <t>QTA – Quick Turn Around</t>
  </si>
  <si>
    <t>P/S</t>
  </si>
  <si>
    <t>S/D – Smoke Detector</t>
  </si>
  <si>
    <t>RCC – Rental Car Center</t>
  </si>
  <si>
    <t>MACH – Machine room</t>
  </si>
  <si>
    <t>SEISMIC – Automatic natural gas shutoff system</t>
  </si>
  <si>
    <t>MAINT – Maintenance room</t>
  </si>
  <si>
    <t>QTA</t>
  </si>
  <si>
    <t>T/S – Tamper Switch (connected to sprinkler system)</t>
  </si>
  <si>
    <t>MECH – Mechanical room</t>
  </si>
  <si>
    <t>T/S</t>
  </si>
  <si>
    <t>RCC</t>
  </si>
  <si>
    <t>OFFC – Office</t>
  </si>
  <si>
    <t>TBL</t>
  </si>
  <si>
    <t>W/F – Waterflow (indicates the flow of water in fire sprinkler system)</t>
  </si>
  <si>
    <t>PED – Pedestrian</t>
  </si>
  <si>
    <t>U/D</t>
  </si>
  <si>
    <t>PREAC – Pre-Action Sprinkler System</t>
  </si>
  <si>
    <t>W/F</t>
  </si>
  <si>
    <t>RM – Room</t>
  </si>
  <si>
    <t>TOS – Top of elevator shaft</t>
  </si>
  <si>
    <t>UPS – Uninterruptible Power Supply</t>
  </si>
  <si>
    <t>SP</t>
  </si>
  <si>
    <t>SIGA-IPHS</t>
  </si>
  <si>
    <t>SIGA-HRS</t>
  </si>
  <si>
    <t>3-ZA40/70</t>
  </si>
  <si>
    <t>SIGA-CT1</t>
  </si>
  <si>
    <t>Slot #</t>
  </si>
  <si>
    <t>3-AADC</t>
  </si>
  <si>
    <t>3-SSDC1</t>
  </si>
  <si>
    <t>3-SDDC1</t>
  </si>
  <si>
    <t>3-ZA90/70</t>
  </si>
  <si>
    <t>EXT-ZA90</t>
  </si>
  <si>
    <t>3-ZA20/70</t>
  </si>
  <si>
    <t>Device Label/
Circuit Identity</t>
  </si>
  <si>
    <t>Model</t>
  </si>
  <si>
    <t>INSTALL</t>
  </si>
  <si>
    <t>SIGA-PHS</t>
  </si>
  <si>
    <t>CCA</t>
  </si>
  <si>
    <t>DEMO</t>
  </si>
  <si>
    <t>CCB</t>
  </si>
  <si>
    <t>CCC</t>
  </si>
  <si>
    <t>RSS-24MCW</t>
  </si>
  <si>
    <t>CCD</t>
  </si>
  <si>
    <t>STWC</t>
  </si>
  <si>
    <t>CCE</t>
  </si>
  <si>
    <t>E60H</t>
  </si>
  <si>
    <t>ARFF</t>
  </si>
  <si>
    <t>MX</t>
  </si>
  <si>
    <t>MXA</t>
  </si>
  <si>
    <t>MON</t>
  </si>
  <si>
    <t>SIGA-PS</t>
  </si>
  <si>
    <t>SIGA-HFS</t>
  </si>
  <si>
    <t>SIGA-278</t>
  </si>
  <si>
    <t>SIGA-270</t>
  </si>
  <si>
    <t>SIGA-CT2</t>
  </si>
  <si>
    <t>SIGA-PHD</t>
  </si>
  <si>
    <t>SIGA-HRD</t>
  </si>
  <si>
    <t>E50H-24MCC-FW</t>
  </si>
  <si>
    <t>Types of Trouble Alarms: (Call Maintenance Operations if troublesome or odd)</t>
  </si>
  <si>
    <t>FACP #</t>
  </si>
  <si>
    <t>3-IDC8/4</t>
  </si>
  <si>
    <t>B/D – Beam Detector (used in large, open spaces with high ceilings)*</t>
  </si>
  <si>
    <t>FPS – Fire Pull Station (Manual Pull– usually next to emergency exit doors/jetway)#</t>
  </si>
  <si>
    <t>GA – General Alarm (used for monitoring of “remote” devices)&amp;</t>
  </si>
  <si>
    <t>SEISMIC</t>
  </si>
  <si>
    <t>VIS – Visual Appliance Circuit (used to indicate a FAS strobe only circuit)</t>
  </si>
  <si>
    <t>EFSO</t>
  </si>
  <si>
    <t>EFSO – Emergency Fuel Shut Off (located on the outside of the terminal buildings at each jetway)</t>
  </si>
  <si>
    <t>CCA – Concourse A</t>
  </si>
  <si>
    <t>CCB – Concourse B</t>
  </si>
  <si>
    <t>CCC – Concourse C</t>
  </si>
  <si>
    <t>CCD – Concourse D</t>
  </si>
  <si>
    <t>CCE – Concourse E</t>
  </si>
  <si>
    <t>TUNN – Tunnel</t>
  </si>
  <si>
    <t>VESF – Vehicle and Equipment Storage Facility</t>
  </si>
  <si>
    <t>VESF</t>
  </si>
  <si>
    <t>HQ – POP Headquarters</t>
  </si>
  <si>
    <t>BLDG.</t>
  </si>
  <si>
    <t># Not to be confused with the green emergency door release (EDR) pull-station alarms</t>
  </si>
  <si>
    <t>&amp; GRE (Ground Runup Enclosure), BPA hangar, Dorados (via phone lines). GAs are also used where the FAS is monitoring devices from another vendor i.e. Halon, Inergen, etc,</t>
  </si>
  <si>
    <t>DORADO – Remote Location Monitoring System (via phone line)</t>
  </si>
  <si>
    <t>P/S – Waterflow pressure switch (indiccates the flow of water in a “dry” fire sprinkler system)</t>
  </si>
  <si>
    <t>C/M – Control Module (used to activate HVAC shutdowns, door releases, elevator captures, and other functions of the fire alarm)</t>
  </si>
  <si>
    <t>VIS – Visual Appliance Circuit (used for strobes)</t>
  </si>
  <si>
    <t>P/S – Pressure Switch (connected to "dry” sprinkler system)</t>
  </si>
  <si>
    <t>D/C – Door Control (used to close fire doors)</t>
  </si>
  <si>
    <t>EXIT</t>
  </si>
  <si>
    <t>1ST</t>
  </si>
  <si>
    <t>2ND</t>
  </si>
  <si>
    <t>3RD</t>
  </si>
  <si>
    <t>4TH</t>
  </si>
  <si>
    <t>5TH</t>
  </si>
  <si>
    <t>6TH</t>
  </si>
  <si>
    <t>7TH</t>
  </si>
  <si>
    <t>8TH</t>
  </si>
  <si>
    <t>9TH</t>
  </si>
  <si>
    <t>10TH</t>
  </si>
  <si>
    <t>PSN</t>
  </si>
  <si>
    <t>PSS</t>
  </si>
  <si>
    <t>SIGA-CC1</t>
  </si>
  <si>
    <t>SIGA-CC2</t>
  </si>
  <si>
    <t>NS-24MCW</t>
  </si>
  <si>
    <t>Sprinkler
Zone #</t>
  </si>
  <si>
    <t>TOWER</t>
  </si>
  <si>
    <t>Device Acronym</t>
  </si>
  <si>
    <t>Candela/Watts</t>
  </si>
  <si>
    <t>Candela /
Watts</t>
  </si>
  <si>
    <t>15cd</t>
  </si>
  <si>
    <t>30cd</t>
  </si>
  <si>
    <t>75cd</t>
  </si>
  <si>
    <t>110cd</t>
  </si>
  <si>
    <t>135cd</t>
  </si>
  <si>
    <t>185cd</t>
  </si>
  <si>
    <t>1/2W</t>
  </si>
  <si>
    <t>1/8W</t>
  </si>
  <si>
    <t>1/4W</t>
  </si>
  <si>
    <t>1W</t>
  </si>
  <si>
    <t>2W</t>
  </si>
  <si>
    <t>95cd</t>
  </si>
  <si>
    <t>115cd</t>
  </si>
  <si>
    <t>177cd</t>
  </si>
  <si>
    <t>SIGA-CR</t>
  </si>
  <si>
    <t>HSR</t>
  </si>
  <si>
    <t>STR</t>
  </si>
  <si>
    <t>AS-HMC-R-WP</t>
  </si>
  <si>
    <t>FAPS/
FATC #</t>
  </si>
  <si>
    <t>Descriptors - Line 1</t>
  </si>
  <si>
    <t>Descriptors - Line 2</t>
  </si>
  <si>
    <t>CBP – Customs and Boarder Protection</t>
  </si>
  <si>
    <t>Original Descriptors</t>
  </si>
  <si>
    <t>SARB</t>
  </si>
  <si>
    <t>Logical
Address</t>
  </si>
  <si>
    <t>1551F - SMOKE</t>
  </si>
  <si>
    <t>2551F - SMOKE</t>
  </si>
  <si>
    <t>5251F - HEAT</t>
  </si>
  <si>
    <t>RELABEL</t>
  </si>
  <si>
    <t>Inspection Report Descriptors</t>
  </si>
  <si>
    <t>SPARE</t>
  </si>
  <si>
    <t>TRC</t>
  </si>
  <si>
    <t>3-SDU</t>
  </si>
  <si>
    <t>INSPECTION REPORT</t>
  </si>
  <si>
    <t>Formula</t>
  </si>
  <si>
    <t>M500CFS</t>
  </si>
  <si>
    <t>M501MF</t>
  </si>
  <si>
    <t>M500MFB</t>
  </si>
  <si>
    <t>Campus
Location</t>
  </si>
  <si>
    <t>Device
Room #</t>
  </si>
  <si>
    <t>Device
Type</t>
  </si>
  <si>
    <t>Device
Status</t>
  </si>
  <si>
    <t>Device
Model</t>
  </si>
  <si>
    <t>Card Logical
Address</t>
  </si>
  <si>
    <t>Point
Address</t>
  </si>
  <si>
    <t>Device
Barcode</t>
  </si>
  <si>
    <t xml:space="preserve">Row
 </t>
  </si>
  <si>
    <t xml:space="preserve">Column
 </t>
  </si>
  <si>
    <t>GRE</t>
  </si>
  <si>
    <t>PCC</t>
  </si>
  <si>
    <t>EOL</t>
  </si>
  <si>
    <t>Campus Location</t>
  </si>
  <si>
    <t>PDX</t>
  </si>
  <si>
    <t>HIO</t>
  </si>
  <si>
    <t>TTD</t>
  </si>
  <si>
    <t>DTP – Deicing Treatment Plant</t>
  </si>
  <si>
    <t xml:space="preserve">A/V – Audio visuals (used to indicate speaker/strobe circuits) </t>
  </si>
  <si>
    <t>AUX – Auxiliary inputs</t>
  </si>
  <si>
    <t>MON – Monitor (used to monitor FAPS TBL state)</t>
  </si>
  <si>
    <t>SP – Speaker (used to indicate a FAS speaker only circuit)</t>
  </si>
  <si>
    <t>TBL – Trouble (used to indicate a trouble signal)</t>
  </si>
  <si>
    <t>MX – Maintenance Building</t>
  </si>
  <si>
    <t>MXA – Maintenance Annex</t>
  </si>
  <si>
    <t>EXIT – Exit Plaza (replaces Parking Office)</t>
  </si>
  <si>
    <t>GRE – Ground Run-up Enclosure</t>
  </si>
  <si>
    <t>SARB – South Airfield Regulator Building</t>
  </si>
  <si>
    <t>1st – P1 and P2 floor</t>
  </si>
  <si>
    <t>2nd  – P1 and P2 floor</t>
  </si>
  <si>
    <t>3rd – P1 and P2 floor</t>
  </si>
  <si>
    <t>4th – P1 and P2 floor</t>
  </si>
  <si>
    <t>5th – P1 and P2 floor</t>
  </si>
  <si>
    <t>6th – P1 and P2 floor</t>
  </si>
  <si>
    <t>7th – P1 and P2 floor</t>
  </si>
  <si>
    <t>8th – HQ</t>
  </si>
  <si>
    <t>9th – HQ</t>
  </si>
  <si>
    <t>10th – HQ</t>
  </si>
  <si>
    <t>– Portland International Airport</t>
  </si>
  <si>
    <t>– Hillsboro Airport</t>
  </si>
  <si>
    <t>– Troutdale Airport</t>
  </si>
  <si>
    <t>PSN – Pump Station N</t>
  </si>
  <si>
    <t>PSS – Pump Station S</t>
  </si>
  <si>
    <t>Cells to be filled by FAS Programmer</t>
  </si>
  <si>
    <t>SIGA-SD</t>
  </si>
  <si>
    <t>Warranty</t>
  </si>
  <si>
    <t>--</t>
  </si>
  <si>
    <t>PCC – PDX Cargo Center (replaces South Cargo)</t>
  </si>
  <si>
    <t>7759 - United Airlines Hangar</t>
  </si>
  <si>
    <t>7909 - Skywest</t>
  </si>
  <si>
    <t>9009 - JE DUNN</t>
  </si>
  <si>
    <t>9137 - United Airlines GSE</t>
  </si>
  <si>
    <t>8133 - ASI (Aircraft Service Int'l Group)</t>
  </si>
  <si>
    <t>8650 - BPA</t>
  </si>
  <si>
    <t>4635 - Boeing Paint Hangar</t>
  </si>
  <si>
    <t>8855 - Air Cargo (Skanska)</t>
  </si>
  <si>
    <t>TOWER - Troutdale Control Tower</t>
  </si>
  <si>
    <t>7710 - United Airlines (PCC East)</t>
  </si>
  <si>
    <t>C/R – Control Relay (used to activate HVAC shutdowns - replaces C/M on new SIGA cards)</t>
  </si>
  <si>
    <t>C/M – Control Module (used to activate HVAC shutdowns, door releases, elevator captures, etc on old IDC/AADC cards)</t>
  </si>
  <si>
    <t>Cells to be filled by FAS Consultant</t>
  </si>
  <si>
    <t>THIS FILE IS PASSWORD PROTECTED, SEE BELOW WHERE ARE THE SOURCES FOR THIS INFORMATION. FORMULA CELLS, WILL BE FILLED AUTOMATICALLY. PROVIDE LOGICAL ADDRESS TO FILL MOST OF GREEN CELLS.</t>
  </si>
  <si>
    <t>Drawing # or 
Permit #</t>
  </si>
  <si>
    <t>Cells to be filled by FAS Contractor or Electrical Contractor</t>
  </si>
  <si>
    <t>FA Plan 
Sheet #</t>
  </si>
  <si>
    <t xml:space="preserve"> DRAWINGS/DESCRIPTORS/PROJECT INFO</t>
  </si>
  <si>
    <t>3-SDU/Device packaging</t>
  </si>
  <si>
    <t>Fire Alarm Plan Drawings</t>
  </si>
  <si>
    <t>* All beam detectors have 2 ends, a transmitter &amp; a receiver. Only one end shows in alarm, the other end will show in brown, they have the same device number.</t>
  </si>
  <si>
    <t>BC – Baggage Claim</t>
  </si>
  <si>
    <t>KITCH – Kitchen</t>
  </si>
  <si>
    <t>IT – Network Room</t>
  </si>
  <si>
    <t>REST – Restroom</t>
  </si>
  <si>
    <t>RISER – Riser room</t>
  </si>
  <si>
    <t>SHFT – Shaft  (either elevator or electrical shaft)</t>
  </si>
  <si>
    <t>STRM – Storeroom</t>
  </si>
  <si>
    <t>TELE – Telecommunications room</t>
  </si>
  <si>
    <t>FIRE  – Fire Control room</t>
  </si>
  <si>
    <t>TC – Ticket counter</t>
  </si>
  <si>
    <t>TNNT – Tenant space</t>
  </si>
  <si>
    <t>LOBBY – Entry lobby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</si>
</sst>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00000"/>
  </numFmts>
  <fonts count="15" x14ac:knownFonts="1">
    <font>
      <sz val="11"/>
      <color theme="1"/>
      <name val="Calibri"/>
      <family val="2"/>
      <scheme val="minor"/>
    </font>
    <font>
      <sz val="11"/>
      <color rgb="FF006100"/>
      <name val="Calibri"/>
      <family val="2"/>
      <scheme val="minor"/>
    </font>
    <font>
      <sz val="11"/>
      <color rgb="FF9C5700"/>
      <name val="Calibri"/>
      <family val="2"/>
      <scheme val="minor"/>
    </font>
    <font>
      <b/>
      <sz val="11"/>
      <color theme="1"/>
      <name val="Calibri"/>
      <family val="2"/>
      <scheme val="minor"/>
    </font>
    <font>
      <sz val="10"/>
      <color indexed="8"/>
      <name val="Arial"/>
      <family val="2"/>
    </font>
    <font>
      <sz val="11"/>
      <color indexed="8"/>
      <name val="Calibri"/>
      <family val="2"/>
    </font>
    <font>
      <b/>
      <sz val="11"/>
      <color indexed="8"/>
      <name val="Calibri"/>
      <family val="2"/>
    </font>
    <font>
      <b/>
      <u/>
      <sz val="11"/>
      <color theme="1"/>
      <name val="Calibri"/>
      <family val="2"/>
      <scheme val="minor"/>
    </font>
    <font>
      <sz val="11"/>
      <color rgb="FF00B050"/>
      <name val="Calibri"/>
      <family val="2"/>
      <scheme val="minor"/>
    </font>
    <font>
      <sz val="11"/>
      <color theme="1"/>
      <name val="Calibri"/>
      <family val="2"/>
      <scheme val="minor"/>
    </font>
    <font>
      <sz val="11"/>
      <name val="Calibri"/>
      <family val="2"/>
      <scheme val="minor"/>
    </font>
    <font>
      <sz val="11"/>
      <name val="Calibri"/>
      <family val="2"/>
    </font>
    <font>
      <sz val="11"/>
      <color theme="1"/>
      <name val="Calibri"/>
      <family val="2"/>
    </font>
    <font>
      <b/>
      <sz val="11"/>
      <color rgb="FFFF0000"/>
      <name val="Calibri"/>
      <family val="2"/>
      <scheme val="minor"/>
    </font>
    <font>
      <b/>
      <sz val="9"/>
      <color indexed="81"/>
      <name val="Tahoma"/>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indexed="22"/>
        <bgColor indexed="0"/>
      </patternFill>
    </fill>
    <fill>
      <patternFill patternType="solid">
        <fgColor theme="5" tint="0.39997558519241921"/>
        <bgColor indexed="65"/>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0" fontId="4" fillId="0" borderId="0"/>
    <xf numFmtId="0" fontId="9" fillId="5" borderId="0" applyNumberFormat="0" applyBorder="0" applyAlignment="0" applyProtection="0"/>
    <xf numFmtId="0" fontId="12" fillId="0" borderId="0"/>
  </cellStyleXfs>
  <cellXfs count="54">
    <xf numFmtId="0" fontId="0" fillId="0" borderId="0" xfId="0"/>
    <xf numFmtId="0" fontId="0" fillId="0" borderId="1" xfId="0" applyBorder="1"/>
    <xf numFmtId="0" fontId="0" fillId="0" borderId="1" xfId="0" applyBorder="1" applyAlignment="1">
      <alignment horizontal="center" vertical="center"/>
    </xf>
    <xf numFmtId="0" fontId="0" fillId="0" borderId="1" xfId="0" applyFill="1" applyBorder="1"/>
    <xf numFmtId="0" fontId="6" fillId="4" borderId="1" xfId="3" applyFont="1" applyFill="1" applyBorder="1" applyAlignment="1">
      <alignment horizontal="center" vertical="center"/>
    </xf>
    <xf numFmtId="0" fontId="6" fillId="4" borderId="1" xfId="3" applyFont="1" applyFill="1" applyBorder="1" applyAlignment="1">
      <alignment horizontal="center" vertical="center" wrapText="1"/>
    </xf>
    <xf numFmtId="0" fontId="1" fillId="2" borderId="1" xfId="1" applyBorder="1" applyAlignment="1">
      <alignment horizontal="center" vertical="center"/>
    </xf>
    <xf numFmtId="0" fontId="3" fillId="0" borderId="0" xfId="0" applyFont="1"/>
    <xf numFmtId="0" fontId="0" fillId="0" borderId="0" xfId="0" applyAlignment="1">
      <alignment vertical="center"/>
    </xf>
    <xf numFmtId="0" fontId="0" fillId="0" borderId="0" xfId="0" applyAlignment="1">
      <alignment horizontal="left" vertical="center" indent="5"/>
    </xf>
    <xf numFmtId="0" fontId="7" fillId="0" borderId="0" xfId="0" applyFont="1" applyAlignment="1">
      <alignment vertical="center"/>
    </xf>
    <xf numFmtId="0" fontId="8" fillId="0" borderId="0" xfId="0" applyFont="1"/>
    <xf numFmtId="0" fontId="0" fillId="0" borderId="0" xfId="0" applyFont="1"/>
    <xf numFmtId="16" fontId="0" fillId="0" borderId="0" xfId="0" applyNumberFormat="1"/>
    <xf numFmtId="0" fontId="1" fillId="2" borderId="1" xfId="1" applyBorder="1" applyProtection="1">
      <protection hidden="1"/>
    </xf>
    <xf numFmtId="0" fontId="2" fillId="3" borderId="1" xfId="2" applyBorder="1" applyProtection="1">
      <protection locked="0"/>
    </xf>
    <xf numFmtId="0" fontId="2" fillId="3" borderId="1" xfId="2" applyBorder="1" applyAlignment="1" applyProtection="1">
      <alignment wrapText="1"/>
      <protection locked="0"/>
    </xf>
    <xf numFmtId="165" fontId="1" fillId="2" borderId="1" xfId="1" applyNumberFormat="1" applyBorder="1" applyProtection="1">
      <protection locked="0"/>
    </xf>
    <xf numFmtId="0" fontId="5" fillId="0" borderId="1" xfId="3" applyFont="1" applyFill="1" applyBorder="1" applyAlignment="1" applyProtection="1">
      <alignment wrapText="1"/>
      <protection locked="0"/>
    </xf>
    <xf numFmtId="0" fontId="0" fillId="0" borderId="1" xfId="0" applyBorder="1" applyProtection="1">
      <protection locked="0"/>
    </xf>
    <xf numFmtId="166" fontId="1" fillId="2" borderId="1" xfId="1" applyNumberFormat="1" applyBorder="1" applyAlignment="1" applyProtection="1">
      <alignment horizontal="left" vertical="center" wrapText="1"/>
      <protection locked="0"/>
    </xf>
    <xf numFmtId="166" fontId="1" fillId="2" borderId="1" xfId="1" applyNumberFormat="1" applyBorder="1" applyAlignment="1" applyProtection="1">
      <alignment wrapText="1"/>
      <protection locked="0"/>
    </xf>
    <xf numFmtId="0" fontId="9" fillId="5" borderId="1" xfId="4" applyBorder="1" applyAlignment="1" applyProtection="1">
      <alignment wrapText="1"/>
      <protection locked="0"/>
    </xf>
    <xf numFmtId="0" fontId="9" fillId="5" borderId="1" xfId="4" applyBorder="1" applyProtection="1">
      <protection locked="0"/>
    </xf>
    <xf numFmtId="0" fontId="2" fillId="3" borderId="1" xfId="2" applyBorder="1" applyAlignment="1" applyProtection="1">
      <alignment horizontal="left" wrapText="1"/>
      <protection locked="0"/>
    </xf>
    <xf numFmtId="165" fontId="1" fillId="2" borderId="1" xfId="1" applyNumberFormat="1" applyBorder="1" applyProtection="1">
      <protection hidden="1"/>
    </xf>
    <xf numFmtId="0" fontId="1" fillId="2" borderId="1" xfId="1" applyBorder="1" applyAlignment="1" applyProtection="1">
      <alignment wrapText="1"/>
      <protection locked="0" hidden="1"/>
    </xf>
    <xf numFmtId="0" fontId="10" fillId="0" borderId="1" xfId="0" applyFont="1" applyBorder="1" applyAlignment="1" applyProtection="1">
      <alignment horizontal="left" vertical="center"/>
      <protection locked="0"/>
    </xf>
    <xf numFmtId="0" fontId="11" fillId="0" borderId="1" xfId="3" applyFont="1" applyFill="1" applyBorder="1" applyAlignment="1" applyProtection="1">
      <alignment horizontal="left" vertical="center" wrapText="1"/>
      <protection locked="0"/>
    </xf>
    <xf numFmtId="49" fontId="1" fillId="2" borderId="1" xfId="1" applyNumberFormat="1" applyBorder="1" applyProtection="1">
      <protection locked="0" hidden="1"/>
    </xf>
    <xf numFmtId="164" fontId="1" fillId="2" borderId="1" xfId="1" applyNumberFormat="1" applyBorder="1" applyAlignment="1" applyProtection="1">
      <alignment horizontal="right"/>
    </xf>
    <xf numFmtId="1" fontId="1" fillId="2" borderId="1" xfId="1" applyNumberFormat="1" applyBorder="1" applyProtection="1">
      <protection hidden="1"/>
    </xf>
    <xf numFmtId="165" fontId="1" fillId="2" borderId="1" xfId="1" applyNumberFormat="1" applyBorder="1" applyAlignment="1" applyProtection="1">
      <alignment horizontal="center" vertical="center"/>
    </xf>
    <xf numFmtId="0" fontId="10" fillId="0" borderId="0" xfId="0" applyFont="1"/>
    <xf numFmtId="49" fontId="1" fillId="2" borderId="1" xfId="1" applyNumberFormat="1" applyBorder="1" applyAlignment="1" applyProtection="1">
      <alignment horizontal="left" vertical="center" wrapText="1"/>
      <protection locked="0"/>
    </xf>
    <xf numFmtId="0" fontId="0" fillId="0" borderId="0" xfId="0" applyFill="1"/>
    <xf numFmtId="0" fontId="0" fillId="0" borderId="0" xfId="0" applyFont="1" applyFill="1" applyAlignment="1">
      <alignment vertical="center"/>
    </xf>
    <xf numFmtId="0" fontId="0" fillId="0" borderId="0" xfId="0" applyFill="1" applyAlignment="1">
      <alignment vertical="center"/>
    </xf>
    <xf numFmtId="0" fontId="0" fillId="0" borderId="0" xfId="0" applyAlignment="1">
      <alignment horizontal="left"/>
    </xf>
    <xf numFmtId="0" fontId="0" fillId="0" borderId="4" xfId="0" applyBorder="1" applyAlignment="1"/>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left"/>
    </xf>
    <xf numFmtId="0" fontId="0" fillId="0" borderId="3" xfId="0" applyBorder="1" applyAlignment="1">
      <alignment horizontal="left"/>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0" fillId="0" borderId="4" xfId="0" applyBorder="1" applyAlignment="1">
      <alignment horizontal="left"/>
    </xf>
    <xf numFmtId="0" fontId="6" fillId="4" borderId="2" xfId="3" applyFont="1" applyFill="1" applyBorder="1" applyAlignment="1">
      <alignment horizontal="center" vertical="center"/>
    </xf>
    <xf numFmtId="0" fontId="6" fillId="4" borderId="4" xfId="3" applyFont="1" applyFill="1" applyBorder="1" applyAlignment="1">
      <alignment horizontal="center" vertical="center"/>
    </xf>
  </cellXfs>
  <cellStyles count="6">
    <cellStyle name="60% - Accent2" xfId="4" builtinId="36"/>
    <cellStyle name="Good" xfId="1" builtinId="26"/>
    <cellStyle name="Neutral" xfId="2" builtinId="28"/>
    <cellStyle name="Normal" xfId="0" builtinId="0"/>
    <cellStyle name="Normal 2" xfId="5" xr:uid="{00000000-0005-0000-0000-000030000000}"/>
    <cellStyle name="Normal_Sheet1" xfId="3" xr:uid="{9B5AA7EC-0486-429E-BF9A-A24346EC91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7ADDC-853A-42F0-814A-93304E8182CC}">
  <sheetPr>
    <pageSetUpPr fitToPage="1"/>
  </sheetPr>
  <dimension ref="A1:AC135"/>
  <sheetViews>
    <sheetView zoomScaleNormal="100" workbookViewId="0">
      <selection activeCell="A7" sqref="A7"/>
    </sheetView>
  </sheetViews>
  <sheetFormatPr defaultColWidth="8.88671875" defaultRowHeight="14.4" x14ac:dyDescent="0.3"/>
  <cols>
    <col min="1" max="1" width="14.88671875" style="1" bestFit="1" customWidth="1"/>
    <col min="2" max="2" width="13.77734375" style="1" bestFit="1" customWidth="1"/>
    <col min="3" max="3" width="11.6640625" style="1" bestFit="1" customWidth="1"/>
    <col min="4" max="4" width="11.109375" style="1" bestFit="1" customWidth="1"/>
    <col min="5" max="5" width="12.88671875" style="1" bestFit="1" customWidth="1"/>
    <col min="6" max="6" width="34.6640625" style="1" customWidth="1"/>
    <col min="7" max="7" width="14.44140625" style="1" bestFit="1" customWidth="1"/>
    <col min="8" max="9" width="12.33203125" style="1" bestFit="1" customWidth="1"/>
    <col min="10" max="10" width="14.6640625" style="1" bestFit="1" customWidth="1"/>
    <col min="11" max="12" width="13" style="1" bestFit="1" customWidth="1"/>
    <col min="13" max="13" width="13.44140625" style="3" bestFit="1" customWidth="1"/>
    <col min="14" max="14" width="15" style="1" bestFit="1" customWidth="1"/>
    <col min="15" max="15" width="14.109375" style="1" bestFit="1" customWidth="1"/>
    <col min="16" max="16" width="11.21875" style="1" bestFit="1" customWidth="1"/>
    <col min="17" max="17" width="12.77734375" style="1" customWidth="1"/>
    <col min="18" max="18" width="10.88671875" style="1" customWidth="1"/>
    <col min="19" max="19" width="19.44140625" style="1" bestFit="1" customWidth="1"/>
    <col min="20" max="20" width="13.44140625" style="1" bestFit="1" customWidth="1"/>
    <col min="21" max="21" width="14.88671875" style="1" bestFit="1" customWidth="1"/>
    <col min="22" max="22" width="58.44140625" style="1" bestFit="1" customWidth="1"/>
    <col min="23" max="23" width="58.44140625" style="1" customWidth="1"/>
    <col min="24" max="24" width="12.88671875" style="1" bestFit="1" customWidth="1"/>
    <col min="25" max="25" width="11.6640625" style="2" customWidth="1"/>
    <col min="26" max="26" width="6" style="1" customWidth="1"/>
    <col min="27" max="27" width="9.77734375" style="1" customWidth="1"/>
    <col min="28" max="28" width="50.6640625" style="2" customWidth="1"/>
    <col min="29" max="29" width="60.44140625" style="1" customWidth="1"/>
  </cols>
  <sheetData>
    <row r="1" spans="1:29" x14ac:dyDescent="0.3">
      <c r="A1" s="24"/>
      <c r="B1" s="43" t="s">
        <v>277</v>
      </c>
      <c r="C1" s="44"/>
      <c r="D1" s="44"/>
      <c r="E1" s="44"/>
      <c r="F1" s="39"/>
    </row>
    <row r="2" spans="1:29" x14ac:dyDescent="0.3">
      <c r="A2" s="20"/>
      <c r="B2" s="43" t="s">
        <v>260</v>
      </c>
      <c r="C2" s="44"/>
      <c r="D2" s="44"/>
      <c r="E2" s="51"/>
    </row>
    <row r="3" spans="1:29" x14ac:dyDescent="0.3">
      <c r="A3" s="22"/>
      <c r="B3" s="43" t="s">
        <v>280</v>
      </c>
      <c r="C3" s="44"/>
      <c r="D3" s="44"/>
      <c r="E3" s="51"/>
    </row>
    <row r="4" spans="1:29" x14ac:dyDescent="0.3">
      <c r="A4" s="48" t="s">
        <v>278</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50"/>
    </row>
    <row r="5" spans="1:29" s="42" customFormat="1" x14ac:dyDescent="0.3">
      <c r="A5" s="40" t="s">
        <v>210</v>
      </c>
      <c r="B5" s="45" t="s">
        <v>282</v>
      </c>
      <c r="C5" s="47"/>
      <c r="D5" s="47"/>
      <c r="E5" s="47"/>
      <c r="F5" s="47"/>
      <c r="G5" s="47"/>
      <c r="H5" s="47"/>
      <c r="I5" s="47"/>
      <c r="J5" s="46"/>
      <c r="K5" s="40" t="s">
        <v>213</v>
      </c>
      <c r="L5" s="40"/>
      <c r="M5" s="41" t="s">
        <v>211</v>
      </c>
      <c r="N5" s="40" t="s">
        <v>211</v>
      </c>
      <c r="O5" s="40"/>
      <c r="P5" s="40" t="s">
        <v>213</v>
      </c>
      <c r="Q5" s="40" t="s">
        <v>213</v>
      </c>
      <c r="R5" s="40" t="s">
        <v>213</v>
      </c>
      <c r="S5" s="40"/>
      <c r="T5" s="45" t="s">
        <v>283</v>
      </c>
      <c r="U5" s="46"/>
      <c r="V5" s="40" t="s">
        <v>213</v>
      </c>
      <c r="W5" s="40" t="s">
        <v>213</v>
      </c>
      <c r="X5" s="45" t="s">
        <v>284</v>
      </c>
      <c r="Y5" s="47"/>
      <c r="Z5" s="47"/>
      <c r="AA5" s="46"/>
      <c r="AB5" s="40" t="s">
        <v>211</v>
      </c>
      <c r="AC5" s="40" t="s">
        <v>212</v>
      </c>
    </row>
    <row r="6" spans="1:29" ht="28.8" x14ac:dyDescent="0.3">
      <c r="A6" s="5" t="s">
        <v>279</v>
      </c>
      <c r="B6" s="5" t="s">
        <v>217</v>
      </c>
      <c r="C6" s="4" t="s">
        <v>149</v>
      </c>
      <c r="D6" s="4" t="s">
        <v>9</v>
      </c>
      <c r="E6" s="5" t="s">
        <v>218</v>
      </c>
      <c r="F6" s="4" t="s">
        <v>16</v>
      </c>
      <c r="G6" s="5" t="s">
        <v>219</v>
      </c>
      <c r="H6" s="5" t="s">
        <v>220</v>
      </c>
      <c r="I6" s="5" t="s">
        <v>221</v>
      </c>
      <c r="J6" s="5" t="s">
        <v>178</v>
      </c>
      <c r="K6" s="4" t="s">
        <v>131</v>
      </c>
      <c r="L6" s="5" t="s">
        <v>197</v>
      </c>
      <c r="M6" s="5" t="s">
        <v>203</v>
      </c>
      <c r="N6" s="4" t="s">
        <v>12</v>
      </c>
      <c r="O6" s="5" t="s">
        <v>10</v>
      </c>
      <c r="P6" s="5" t="s">
        <v>98</v>
      </c>
      <c r="Q6" s="5" t="s">
        <v>222</v>
      </c>
      <c r="R6" s="5" t="s">
        <v>223</v>
      </c>
      <c r="S6" s="5" t="s">
        <v>105</v>
      </c>
      <c r="T6" s="5" t="s">
        <v>224</v>
      </c>
      <c r="U6" s="5" t="s">
        <v>262</v>
      </c>
      <c r="V6" s="6" t="s">
        <v>198</v>
      </c>
      <c r="W6" s="6" t="s">
        <v>199</v>
      </c>
      <c r="X6" s="5" t="s">
        <v>281</v>
      </c>
      <c r="Y6" s="5" t="s">
        <v>174</v>
      </c>
      <c r="Z6" s="5" t="s">
        <v>225</v>
      </c>
      <c r="AA6" s="5" t="s">
        <v>226</v>
      </c>
      <c r="AB6" s="4" t="s">
        <v>201</v>
      </c>
      <c r="AC6" s="4" t="s">
        <v>208</v>
      </c>
    </row>
    <row r="7" spans="1:29" x14ac:dyDescent="0.3">
      <c r="A7" s="24"/>
      <c r="B7" s="24"/>
      <c r="C7" s="15"/>
      <c r="D7" s="16"/>
      <c r="E7" s="16"/>
      <c r="F7" s="15"/>
      <c r="G7" s="16"/>
      <c r="H7" s="16"/>
      <c r="I7" s="16"/>
      <c r="J7" s="16"/>
      <c r="K7" s="31" t="str">
        <f>LEFT(M7, 2)</f>
        <v/>
      </c>
      <c r="L7" s="17"/>
      <c r="M7" s="34"/>
      <c r="N7" s="26"/>
      <c r="O7" s="29"/>
      <c r="P7" s="25" t="e">
        <f>IF(Q7&gt;1,SUM(Q7+2)," ")</f>
        <v>#VALUE!</v>
      </c>
      <c r="Q7" s="32" t="str">
        <f>MID(M7,3,2)</f>
        <v/>
      </c>
      <c r="R7" s="30" t="str">
        <f>RIGHT(M7,3)</f>
        <v/>
      </c>
      <c r="S7" s="21"/>
      <c r="T7" s="22"/>
      <c r="U7" s="22"/>
      <c r="V7" s="14" t="str">
        <f t="shared" ref="V7:V38" si="0">CONCATENATE(O7, " ", C7, " ", D7, " ", E7)</f>
        <v xml:space="preserve">   </v>
      </c>
      <c r="W7" s="14" t="str">
        <f>CONCATENATE(F7)</f>
        <v/>
      </c>
      <c r="X7" s="24"/>
      <c r="Y7" s="24"/>
      <c r="Z7" s="16"/>
      <c r="AA7" s="16"/>
      <c r="AB7" s="27"/>
      <c r="AC7" s="18"/>
    </row>
    <row r="8" spans="1:29" x14ac:dyDescent="0.3">
      <c r="A8" s="24"/>
      <c r="B8" s="24"/>
      <c r="C8" s="15"/>
      <c r="D8" s="16"/>
      <c r="E8" s="16"/>
      <c r="F8" s="15"/>
      <c r="G8" s="16"/>
      <c r="H8" s="16"/>
      <c r="I8" s="16"/>
      <c r="J8" s="16"/>
      <c r="K8" s="31" t="str">
        <f t="shared" ref="K8:K71" si="1">LEFT(M8, 2)</f>
        <v/>
      </c>
      <c r="L8" s="17"/>
      <c r="M8" s="34"/>
      <c r="N8" s="26"/>
      <c r="O8" s="29"/>
      <c r="P8" s="25" t="e">
        <f t="shared" ref="P8:P66" si="2">IF(Q8&gt;1,SUM(Q8+2)," ")</f>
        <v>#VALUE!</v>
      </c>
      <c r="Q8" s="32" t="str">
        <f t="shared" ref="Q8:Q71" si="3">MID(M8,3,2)</f>
        <v/>
      </c>
      <c r="R8" s="30" t="str">
        <f t="shared" ref="R8:R71" si="4">RIGHT(M8,3)</f>
        <v/>
      </c>
      <c r="S8" s="21"/>
      <c r="T8" s="22"/>
      <c r="U8" s="22"/>
      <c r="V8" s="14" t="str">
        <f t="shared" si="0"/>
        <v xml:space="preserve">   </v>
      </c>
      <c r="W8" s="14" t="str">
        <f t="shared" ref="W8:W66" si="5">CONCATENATE(F8)</f>
        <v/>
      </c>
      <c r="X8" s="24"/>
      <c r="Y8" s="24"/>
      <c r="Z8" s="16"/>
      <c r="AA8" s="16"/>
      <c r="AB8" s="27"/>
      <c r="AC8" s="18"/>
    </row>
    <row r="9" spans="1:29" x14ac:dyDescent="0.3">
      <c r="A9" s="24"/>
      <c r="B9" s="24"/>
      <c r="C9" s="15"/>
      <c r="D9" s="16"/>
      <c r="E9" s="16"/>
      <c r="F9" s="15"/>
      <c r="G9" s="16"/>
      <c r="H9" s="16"/>
      <c r="I9" s="16"/>
      <c r="J9" s="16"/>
      <c r="K9" s="31" t="str">
        <f t="shared" si="1"/>
        <v/>
      </c>
      <c r="L9" s="17"/>
      <c r="M9" s="34"/>
      <c r="N9" s="26"/>
      <c r="O9" s="29"/>
      <c r="P9" s="25" t="e">
        <f t="shared" si="2"/>
        <v>#VALUE!</v>
      </c>
      <c r="Q9" s="32" t="str">
        <f t="shared" si="3"/>
        <v/>
      </c>
      <c r="R9" s="30" t="str">
        <f t="shared" si="4"/>
        <v/>
      </c>
      <c r="S9" s="21"/>
      <c r="T9" s="22"/>
      <c r="U9" s="22"/>
      <c r="V9" s="14" t="str">
        <f t="shared" si="0"/>
        <v xml:space="preserve">   </v>
      </c>
      <c r="W9" s="14" t="str">
        <f t="shared" si="5"/>
        <v/>
      </c>
      <c r="X9" s="24"/>
      <c r="Y9" s="24"/>
      <c r="Z9" s="16"/>
      <c r="AA9" s="16"/>
      <c r="AB9" s="27"/>
      <c r="AC9" s="18"/>
    </row>
    <row r="10" spans="1:29" x14ac:dyDescent="0.3">
      <c r="A10" s="24"/>
      <c r="B10" s="24"/>
      <c r="C10" s="15"/>
      <c r="D10" s="16"/>
      <c r="E10" s="16"/>
      <c r="F10" s="15"/>
      <c r="G10" s="16"/>
      <c r="H10" s="16"/>
      <c r="I10" s="16"/>
      <c r="J10" s="16"/>
      <c r="K10" s="31" t="str">
        <f t="shared" si="1"/>
        <v/>
      </c>
      <c r="L10" s="17"/>
      <c r="M10" s="34"/>
      <c r="N10" s="26"/>
      <c r="O10" s="29"/>
      <c r="P10" s="25" t="e">
        <f t="shared" si="2"/>
        <v>#VALUE!</v>
      </c>
      <c r="Q10" s="32" t="str">
        <f t="shared" si="3"/>
        <v/>
      </c>
      <c r="R10" s="30" t="str">
        <f t="shared" si="4"/>
        <v/>
      </c>
      <c r="S10" s="21"/>
      <c r="T10" s="22"/>
      <c r="U10" s="22"/>
      <c r="V10" s="14" t="str">
        <f t="shared" si="0"/>
        <v xml:space="preserve">   </v>
      </c>
      <c r="W10" s="14" t="str">
        <f t="shared" ref="W10:W28" si="6">CONCATENATE(F10)</f>
        <v/>
      </c>
      <c r="X10" s="24"/>
      <c r="Y10" s="24"/>
      <c r="Z10" s="16"/>
      <c r="AA10" s="16"/>
      <c r="AB10" s="27"/>
      <c r="AC10" s="18"/>
    </row>
    <row r="11" spans="1:29" x14ac:dyDescent="0.3">
      <c r="A11" s="24"/>
      <c r="B11" s="24"/>
      <c r="C11" s="15"/>
      <c r="D11" s="16"/>
      <c r="E11" s="16"/>
      <c r="F11" s="15"/>
      <c r="G11" s="16"/>
      <c r="H11" s="16"/>
      <c r="I11" s="16"/>
      <c r="J11" s="16"/>
      <c r="K11" s="31" t="str">
        <f t="shared" si="1"/>
        <v/>
      </c>
      <c r="L11" s="17"/>
      <c r="M11" s="34"/>
      <c r="N11" s="26"/>
      <c r="O11" s="29"/>
      <c r="P11" s="25" t="e">
        <f t="shared" si="2"/>
        <v>#VALUE!</v>
      </c>
      <c r="Q11" s="32" t="str">
        <f t="shared" si="3"/>
        <v/>
      </c>
      <c r="R11" s="30" t="str">
        <f t="shared" si="4"/>
        <v/>
      </c>
      <c r="S11" s="21"/>
      <c r="T11" s="22"/>
      <c r="U11" s="22"/>
      <c r="V11" s="14" t="str">
        <f t="shared" si="0"/>
        <v xml:space="preserve">   </v>
      </c>
      <c r="W11" s="14" t="str">
        <f t="shared" si="6"/>
        <v/>
      </c>
      <c r="X11" s="24"/>
      <c r="Y11" s="24"/>
      <c r="Z11" s="16"/>
      <c r="AA11" s="16"/>
      <c r="AB11" s="27"/>
      <c r="AC11" s="18"/>
    </row>
    <row r="12" spans="1:29" x14ac:dyDescent="0.3">
      <c r="A12" s="24"/>
      <c r="B12" s="24"/>
      <c r="C12" s="15"/>
      <c r="D12" s="16"/>
      <c r="E12" s="16"/>
      <c r="F12" s="15"/>
      <c r="G12" s="16"/>
      <c r="H12" s="16"/>
      <c r="I12" s="16"/>
      <c r="J12" s="16"/>
      <c r="K12" s="31" t="str">
        <f t="shared" si="1"/>
        <v/>
      </c>
      <c r="L12" s="17"/>
      <c r="M12" s="34"/>
      <c r="N12" s="26"/>
      <c r="O12" s="29"/>
      <c r="P12" s="25" t="e">
        <f t="shared" si="2"/>
        <v>#VALUE!</v>
      </c>
      <c r="Q12" s="32" t="str">
        <f t="shared" si="3"/>
        <v/>
      </c>
      <c r="R12" s="30" t="str">
        <f t="shared" si="4"/>
        <v/>
      </c>
      <c r="S12" s="21"/>
      <c r="T12" s="22"/>
      <c r="U12" s="22"/>
      <c r="V12" s="14" t="str">
        <f t="shared" si="0"/>
        <v xml:space="preserve">   </v>
      </c>
      <c r="W12" s="14" t="str">
        <f t="shared" si="6"/>
        <v/>
      </c>
      <c r="X12" s="24"/>
      <c r="Y12" s="24"/>
      <c r="Z12" s="16"/>
      <c r="AA12" s="16"/>
      <c r="AB12" s="27"/>
      <c r="AC12" s="18"/>
    </row>
    <row r="13" spans="1:29" x14ac:dyDescent="0.3">
      <c r="A13" s="24"/>
      <c r="B13" s="24"/>
      <c r="C13" s="15"/>
      <c r="D13" s="16"/>
      <c r="E13" s="16"/>
      <c r="F13" s="15"/>
      <c r="G13" s="16"/>
      <c r="H13" s="16"/>
      <c r="I13" s="16"/>
      <c r="J13" s="16"/>
      <c r="K13" s="31" t="str">
        <f t="shared" si="1"/>
        <v/>
      </c>
      <c r="L13" s="17"/>
      <c r="M13" s="34"/>
      <c r="N13" s="26"/>
      <c r="O13" s="29"/>
      <c r="P13" s="25" t="e">
        <f t="shared" si="2"/>
        <v>#VALUE!</v>
      </c>
      <c r="Q13" s="32" t="str">
        <f t="shared" si="3"/>
        <v/>
      </c>
      <c r="R13" s="30" t="str">
        <f t="shared" si="4"/>
        <v/>
      </c>
      <c r="S13" s="21"/>
      <c r="T13" s="22"/>
      <c r="U13" s="22"/>
      <c r="V13" s="14" t="str">
        <f t="shared" si="0"/>
        <v xml:space="preserve">   </v>
      </c>
      <c r="W13" s="14" t="str">
        <f t="shared" si="6"/>
        <v/>
      </c>
      <c r="X13" s="24"/>
      <c r="Y13" s="24"/>
      <c r="Z13" s="16"/>
      <c r="AA13" s="16"/>
      <c r="AB13" s="27"/>
      <c r="AC13" s="18"/>
    </row>
    <row r="14" spans="1:29" x14ac:dyDescent="0.3">
      <c r="A14" s="24"/>
      <c r="B14" s="24"/>
      <c r="C14" s="15"/>
      <c r="D14" s="16"/>
      <c r="E14" s="16"/>
      <c r="F14" s="15"/>
      <c r="G14" s="16"/>
      <c r="H14" s="16"/>
      <c r="I14" s="16"/>
      <c r="J14" s="16"/>
      <c r="K14" s="31" t="str">
        <f t="shared" si="1"/>
        <v/>
      </c>
      <c r="L14" s="17"/>
      <c r="M14" s="34"/>
      <c r="N14" s="26"/>
      <c r="O14" s="29"/>
      <c r="P14" s="25" t="e">
        <f t="shared" si="2"/>
        <v>#VALUE!</v>
      </c>
      <c r="Q14" s="32" t="str">
        <f t="shared" si="3"/>
        <v/>
      </c>
      <c r="R14" s="30" t="str">
        <f t="shared" si="4"/>
        <v/>
      </c>
      <c r="S14" s="21"/>
      <c r="T14" s="22"/>
      <c r="U14" s="22"/>
      <c r="V14" s="14" t="str">
        <f t="shared" si="0"/>
        <v xml:space="preserve">   </v>
      </c>
      <c r="W14" s="14" t="str">
        <f t="shared" si="6"/>
        <v/>
      </c>
      <c r="X14" s="24"/>
      <c r="Y14" s="24"/>
      <c r="Z14" s="16"/>
      <c r="AA14" s="16"/>
      <c r="AB14" s="27"/>
      <c r="AC14" s="18"/>
    </row>
    <row r="15" spans="1:29" x14ac:dyDescent="0.3">
      <c r="A15" s="24"/>
      <c r="B15" s="24"/>
      <c r="C15" s="15"/>
      <c r="D15" s="16"/>
      <c r="E15" s="16"/>
      <c r="F15" s="15"/>
      <c r="G15" s="16"/>
      <c r="H15" s="16"/>
      <c r="I15" s="16"/>
      <c r="J15" s="16"/>
      <c r="K15" s="31" t="str">
        <f t="shared" si="1"/>
        <v/>
      </c>
      <c r="L15" s="17"/>
      <c r="M15" s="34"/>
      <c r="N15" s="26"/>
      <c r="O15" s="29"/>
      <c r="P15" s="25" t="e">
        <f t="shared" si="2"/>
        <v>#VALUE!</v>
      </c>
      <c r="Q15" s="32" t="str">
        <f t="shared" si="3"/>
        <v/>
      </c>
      <c r="R15" s="30" t="str">
        <f t="shared" si="4"/>
        <v/>
      </c>
      <c r="S15" s="21"/>
      <c r="T15" s="22"/>
      <c r="U15" s="22"/>
      <c r="V15" s="14" t="str">
        <f t="shared" si="0"/>
        <v xml:space="preserve">   </v>
      </c>
      <c r="W15" s="14" t="str">
        <f t="shared" si="6"/>
        <v/>
      </c>
      <c r="X15" s="24"/>
      <c r="Y15" s="24"/>
      <c r="Z15" s="16"/>
      <c r="AA15" s="16"/>
      <c r="AB15" s="27"/>
      <c r="AC15" s="18"/>
    </row>
    <row r="16" spans="1:29" x14ac:dyDescent="0.3">
      <c r="A16" s="24"/>
      <c r="B16" s="24"/>
      <c r="C16" s="15"/>
      <c r="D16" s="16"/>
      <c r="E16" s="16"/>
      <c r="F16" s="15"/>
      <c r="G16" s="16"/>
      <c r="H16" s="16"/>
      <c r="I16" s="16"/>
      <c r="J16" s="16"/>
      <c r="K16" s="31" t="str">
        <f t="shared" si="1"/>
        <v/>
      </c>
      <c r="L16" s="17"/>
      <c r="M16" s="34"/>
      <c r="N16" s="26"/>
      <c r="O16" s="29"/>
      <c r="P16" s="25" t="e">
        <f t="shared" si="2"/>
        <v>#VALUE!</v>
      </c>
      <c r="Q16" s="32" t="str">
        <f t="shared" si="3"/>
        <v/>
      </c>
      <c r="R16" s="30" t="str">
        <f t="shared" si="4"/>
        <v/>
      </c>
      <c r="S16" s="21"/>
      <c r="T16" s="22"/>
      <c r="U16" s="22"/>
      <c r="V16" s="14" t="str">
        <f t="shared" si="0"/>
        <v xml:space="preserve">   </v>
      </c>
      <c r="W16" s="14" t="str">
        <f t="shared" si="6"/>
        <v/>
      </c>
      <c r="X16" s="24"/>
      <c r="Y16" s="24"/>
      <c r="Z16" s="16"/>
      <c r="AA16" s="16"/>
      <c r="AB16" s="27"/>
      <c r="AC16" s="18"/>
    </row>
    <row r="17" spans="1:29" x14ac:dyDescent="0.3">
      <c r="A17" s="24"/>
      <c r="B17" s="24"/>
      <c r="C17" s="15"/>
      <c r="D17" s="16"/>
      <c r="E17" s="16"/>
      <c r="F17" s="15"/>
      <c r="G17" s="16"/>
      <c r="H17" s="16"/>
      <c r="I17" s="16"/>
      <c r="J17" s="16"/>
      <c r="K17" s="31" t="str">
        <f t="shared" si="1"/>
        <v/>
      </c>
      <c r="L17" s="17"/>
      <c r="M17" s="34"/>
      <c r="N17" s="26"/>
      <c r="O17" s="29"/>
      <c r="P17" s="25" t="e">
        <f t="shared" si="2"/>
        <v>#VALUE!</v>
      </c>
      <c r="Q17" s="32" t="str">
        <f t="shared" si="3"/>
        <v/>
      </c>
      <c r="R17" s="30" t="str">
        <f t="shared" si="4"/>
        <v/>
      </c>
      <c r="S17" s="21"/>
      <c r="T17" s="22"/>
      <c r="U17" s="22"/>
      <c r="V17" s="14" t="str">
        <f t="shared" si="0"/>
        <v xml:space="preserve">   </v>
      </c>
      <c r="W17" s="14" t="str">
        <f t="shared" si="6"/>
        <v/>
      </c>
      <c r="X17" s="24"/>
      <c r="Y17" s="24"/>
      <c r="Z17" s="16"/>
      <c r="AA17" s="16"/>
      <c r="AB17" s="27"/>
      <c r="AC17" s="18"/>
    </row>
    <row r="18" spans="1:29" x14ac:dyDescent="0.3">
      <c r="A18" s="24"/>
      <c r="B18" s="24"/>
      <c r="C18" s="15"/>
      <c r="D18" s="16"/>
      <c r="E18" s="16"/>
      <c r="F18" s="15"/>
      <c r="G18" s="16"/>
      <c r="H18" s="16"/>
      <c r="I18" s="16"/>
      <c r="J18" s="16"/>
      <c r="K18" s="31" t="str">
        <f t="shared" si="1"/>
        <v/>
      </c>
      <c r="L18" s="17"/>
      <c r="M18" s="34"/>
      <c r="N18" s="26"/>
      <c r="O18" s="29"/>
      <c r="P18" s="25" t="e">
        <f t="shared" si="2"/>
        <v>#VALUE!</v>
      </c>
      <c r="Q18" s="32" t="str">
        <f t="shared" si="3"/>
        <v/>
      </c>
      <c r="R18" s="30" t="str">
        <f t="shared" si="4"/>
        <v/>
      </c>
      <c r="S18" s="21"/>
      <c r="T18" s="22"/>
      <c r="U18" s="22"/>
      <c r="V18" s="14" t="str">
        <f t="shared" si="0"/>
        <v xml:space="preserve">   </v>
      </c>
      <c r="W18" s="14" t="str">
        <f t="shared" si="6"/>
        <v/>
      </c>
      <c r="X18" s="24"/>
      <c r="Y18" s="24"/>
      <c r="Z18" s="16"/>
      <c r="AA18" s="16"/>
      <c r="AB18" s="27"/>
      <c r="AC18" s="18"/>
    </row>
    <row r="19" spans="1:29" x14ac:dyDescent="0.3">
      <c r="A19" s="24"/>
      <c r="B19" s="24"/>
      <c r="C19" s="15"/>
      <c r="D19" s="16"/>
      <c r="E19" s="16"/>
      <c r="F19" s="15"/>
      <c r="G19" s="16"/>
      <c r="H19" s="16"/>
      <c r="I19" s="16"/>
      <c r="J19" s="16"/>
      <c r="K19" s="31" t="str">
        <f t="shared" si="1"/>
        <v/>
      </c>
      <c r="L19" s="17"/>
      <c r="M19" s="34"/>
      <c r="N19" s="26"/>
      <c r="O19" s="29"/>
      <c r="P19" s="25" t="e">
        <f t="shared" si="2"/>
        <v>#VALUE!</v>
      </c>
      <c r="Q19" s="32" t="str">
        <f t="shared" si="3"/>
        <v/>
      </c>
      <c r="R19" s="30" t="str">
        <f t="shared" si="4"/>
        <v/>
      </c>
      <c r="S19" s="21"/>
      <c r="T19" s="22"/>
      <c r="U19" s="22"/>
      <c r="V19" s="14" t="str">
        <f t="shared" si="0"/>
        <v xml:space="preserve">   </v>
      </c>
      <c r="W19" s="14" t="str">
        <f t="shared" si="6"/>
        <v/>
      </c>
      <c r="X19" s="24"/>
      <c r="Y19" s="24"/>
      <c r="Z19" s="16"/>
      <c r="AA19" s="16"/>
      <c r="AB19" s="27"/>
      <c r="AC19" s="18"/>
    </row>
    <row r="20" spans="1:29" x14ac:dyDescent="0.3">
      <c r="A20" s="24"/>
      <c r="B20" s="24"/>
      <c r="C20" s="15"/>
      <c r="D20" s="16"/>
      <c r="E20" s="16"/>
      <c r="F20" s="15"/>
      <c r="G20" s="16"/>
      <c r="H20" s="16"/>
      <c r="I20" s="16"/>
      <c r="J20" s="16"/>
      <c r="K20" s="31" t="str">
        <f t="shared" si="1"/>
        <v/>
      </c>
      <c r="L20" s="17"/>
      <c r="M20" s="34"/>
      <c r="N20" s="26"/>
      <c r="O20" s="29"/>
      <c r="P20" s="25" t="e">
        <f t="shared" si="2"/>
        <v>#VALUE!</v>
      </c>
      <c r="Q20" s="32" t="str">
        <f t="shared" si="3"/>
        <v/>
      </c>
      <c r="R20" s="30" t="str">
        <f t="shared" si="4"/>
        <v/>
      </c>
      <c r="S20" s="21" t="s">
        <v>263</v>
      </c>
      <c r="T20" s="22"/>
      <c r="U20" s="22"/>
      <c r="V20" s="14" t="str">
        <f t="shared" si="0"/>
        <v xml:space="preserve">   </v>
      </c>
      <c r="W20" s="14" t="str">
        <f t="shared" si="6"/>
        <v/>
      </c>
      <c r="X20" s="24"/>
      <c r="Y20" s="24"/>
      <c r="Z20" s="16"/>
      <c r="AA20" s="16"/>
      <c r="AB20" s="27"/>
      <c r="AC20" s="18"/>
    </row>
    <row r="21" spans="1:29" x14ac:dyDescent="0.3">
      <c r="A21" s="24"/>
      <c r="B21" s="24"/>
      <c r="C21" s="15"/>
      <c r="D21" s="16"/>
      <c r="E21" s="16"/>
      <c r="F21" s="15"/>
      <c r="G21" s="16"/>
      <c r="H21" s="16"/>
      <c r="I21" s="16"/>
      <c r="J21" s="16"/>
      <c r="K21" s="31" t="str">
        <f t="shared" si="1"/>
        <v/>
      </c>
      <c r="L21" s="17"/>
      <c r="M21" s="34"/>
      <c r="N21" s="26"/>
      <c r="O21" s="29"/>
      <c r="P21" s="25" t="e">
        <f t="shared" si="2"/>
        <v>#VALUE!</v>
      </c>
      <c r="Q21" s="32" t="str">
        <f t="shared" si="3"/>
        <v/>
      </c>
      <c r="R21" s="30" t="str">
        <f t="shared" si="4"/>
        <v/>
      </c>
      <c r="S21" s="21" t="s">
        <v>263</v>
      </c>
      <c r="T21" s="22"/>
      <c r="U21" s="22"/>
      <c r="V21" s="14" t="str">
        <f t="shared" si="0"/>
        <v xml:space="preserve">   </v>
      </c>
      <c r="W21" s="14" t="str">
        <f t="shared" si="6"/>
        <v/>
      </c>
      <c r="X21" s="24"/>
      <c r="Y21" s="24"/>
      <c r="Z21" s="16"/>
      <c r="AA21" s="16"/>
      <c r="AB21" s="27"/>
      <c r="AC21" s="18"/>
    </row>
    <row r="22" spans="1:29" x14ac:dyDescent="0.3">
      <c r="A22" s="24"/>
      <c r="B22" s="24"/>
      <c r="C22" s="15"/>
      <c r="D22" s="16"/>
      <c r="E22" s="16"/>
      <c r="F22" s="15"/>
      <c r="G22" s="16"/>
      <c r="H22" s="16"/>
      <c r="I22" s="16"/>
      <c r="J22" s="16"/>
      <c r="K22" s="31" t="str">
        <f t="shared" si="1"/>
        <v/>
      </c>
      <c r="L22" s="17"/>
      <c r="M22" s="34"/>
      <c r="N22" s="26"/>
      <c r="O22" s="29"/>
      <c r="P22" s="25" t="e">
        <f t="shared" si="2"/>
        <v>#VALUE!</v>
      </c>
      <c r="Q22" s="32" t="str">
        <f t="shared" si="3"/>
        <v/>
      </c>
      <c r="R22" s="30" t="str">
        <f t="shared" si="4"/>
        <v/>
      </c>
      <c r="S22" s="21" t="s">
        <v>263</v>
      </c>
      <c r="T22" s="22"/>
      <c r="U22" s="22"/>
      <c r="V22" s="14" t="str">
        <f t="shared" si="0"/>
        <v xml:space="preserve">   </v>
      </c>
      <c r="W22" s="14" t="str">
        <f t="shared" si="6"/>
        <v/>
      </c>
      <c r="X22" s="24"/>
      <c r="Y22" s="24"/>
      <c r="Z22" s="16"/>
      <c r="AA22" s="16"/>
      <c r="AB22" s="27"/>
      <c r="AC22" s="18"/>
    </row>
    <row r="23" spans="1:29" x14ac:dyDescent="0.3">
      <c r="A23" s="24"/>
      <c r="B23" s="24"/>
      <c r="C23" s="15"/>
      <c r="D23" s="16"/>
      <c r="E23" s="16"/>
      <c r="F23" s="15"/>
      <c r="G23" s="16"/>
      <c r="H23" s="16"/>
      <c r="I23" s="16"/>
      <c r="J23" s="16"/>
      <c r="K23" s="31" t="str">
        <f t="shared" si="1"/>
        <v/>
      </c>
      <c r="L23" s="17"/>
      <c r="M23" s="34"/>
      <c r="N23" s="26"/>
      <c r="O23" s="29"/>
      <c r="P23" s="25" t="e">
        <f t="shared" si="2"/>
        <v>#VALUE!</v>
      </c>
      <c r="Q23" s="32" t="str">
        <f t="shared" si="3"/>
        <v/>
      </c>
      <c r="R23" s="30" t="str">
        <f t="shared" si="4"/>
        <v/>
      </c>
      <c r="S23" s="21" t="s">
        <v>263</v>
      </c>
      <c r="T23" s="22"/>
      <c r="U23" s="22"/>
      <c r="V23" s="14" t="str">
        <f t="shared" si="0"/>
        <v xml:space="preserve">   </v>
      </c>
      <c r="W23" s="14" t="str">
        <f t="shared" si="6"/>
        <v/>
      </c>
      <c r="X23" s="24"/>
      <c r="Y23" s="24"/>
      <c r="Z23" s="16"/>
      <c r="AA23" s="16"/>
      <c r="AB23" s="27"/>
      <c r="AC23" s="18"/>
    </row>
    <row r="24" spans="1:29" x14ac:dyDescent="0.3">
      <c r="A24" s="24"/>
      <c r="B24" s="24"/>
      <c r="C24" s="15"/>
      <c r="D24" s="16"/>
      <c r="E24" s="16"/>
      <c r="F24" s="15"/>
      <c r="G24" s="16"/>
      <c r="H24" s="16"/>
      <c r="I24" s="16"/>
      <c r="J24" s="16"/>
      <c r="K24" s="31" t="str">
        <f t="shared" si="1"/>
        <v/>
      </c>
      <c r="L24" s="17"/>
      <c r="M24" s="34"/>
      <c r="N24" s="26"/>
      <c r="O24" s="29"/>
      <c r="P24" s="25" t="e">
        <f t="shared" si="2"/>
        <v>#VALUE!</v>
      </c>
      <c r="Q24" s="32" t="str">
        <f t="shared" si="3"/>
        <v/>
      </c>
      <c r="R24" s="30" t="str">
        <f t="shared" si="4"/>
        <v/>
      </c>
      <c r="S24" s="21" t="s">
        <v>263</v>
      </c>
      <c r="T24" s="22"/>
      <c r="U24" s="22"/>
      <c r="V24" s="14" t="str">
        <f t="shared" si="0"/>
        <v xml:space="preserve">   </v>
      </c>
      <c r="W24" s="14" t="str">
        <f t="shared" si="6"/>
        <v/>
      </c>
      <c r="X24" s="24"/>
      <c r="Y24" s="24"/>
      <c r="Z24" s="16"/>
      <c r="AA24" s="16"/>
      <c r="AB24" s="27"/>
      <c r="AC24" s="18"/>
    </row>
    <row r="25" spans="1:29" x14ac:dyDescent="0.3">
      <c r="A25" s="24"/>
      <c r="B25" s="24"/>
      <c r="C25" s="15"/>
      <c r="D25" s="16"/>
      <c r="E25" s="16"/>
      <c r="F25" s="15"/>
      <c r="G25" s="16"/>
      <c r="H25" s="16"/>
      <c r="I25" s="16"/>
      <c r="J25" s="16"/>
      <c r="K25" s="31" t="str">
        <f t="shared" si="1"/>
        <v/>
      </c>
      <c r="L25" s="17"/>
      <c r="M25" s="34"/>
      <c r="N25" s="26"/>
      <c r="O25" s="29"/>
      <c r="P25" s="25" t="e">
        <f t="shared" si="2"/>
        <v>#VALUE!</v>
      </c>
      <c r="Q25" s="32" t="str">
        <f t="shared" si="3"/>
        <v/>
      </c>
      <c r="R25" s="30" t="str">
        <f t="shared" si="4"/>
        <v/>
      </c>
      <c r="S25" s="21" t="s">
        <v>263</v>
      </c>
      <c r="T25" s="22"/>
      <c r="U25" s="22"/>
      <c r="V25" s="14" t="str">
        <f t="shared" si="0"/>
        <v xml:space="preserve">   </v>
      </c>
      <c r="W25" s="14" t="str">
        <f t="shared" si="6"/>
        <v/>
      </c>
      <c r="X25" s="24"/>
      <c r="Y25" s="24"/>
      <c r="Z25" s="16"/>
      <c r="AA25" s="16"/>
      <c r="AB25" s="27"/>
      <c r="AC25" s="18"/>
    </row>
    <row r="26" spans="1:29" x14ac:dyDescent="0.3">
      <c r="A26" s="24"/>
      <c r="B26" s="24"/>
      <c r="C26" s="15"/>
      <c r="D26" s="16"/>
      <c r="E26" s="16"/>
      <c r="F26" s="15"/>
      <c r="G26" s="16"/>
      <c r="H26" s="16"/>
      <c r="I26" s="16"/>
      <c r="J26" s="16"/>
      <c r="K26" s="31" t="str">
        <f t="shared" si="1"/>
        <v/>
      </c>
      <c r="L26" s="17"/>
      <c r="M26" s="34"/>
      <c r="N26" s="26"/>
      <c r="O26" s="29"/>
      <c r="P26" s="25" t="e">
        <f t="shared" si="2"/>
        <v>#VALUE!</v>
      </c>
      <c r="Q26" s="32" t="str">
        <f t="shared" si="3"/>
        <v/>
      </c>
      <c r="R26" s="30" t="str">
        <f t="shared" si="4"/>
        <v/>
      </c>
      <c r="S26" s="21" t="s">
        <v>263</v>
      </c>
      <c r="T26" s="22"/>
      <c r="U26" s="22"/>
      <c r="V26" s="14" t="str">
        <f t="shared" si="0"/>
        <v xml:space="preserve">   </v>
      </c>
      <c r="W26" s="14" t="str">
        <f t="shared" si="6"/>
        <v/>
      </c>
      <c r="X26" s="24"/>
      <c r="Y26" s="24"/>
      <c r="Z26" s="16"/>
      <c r="AA26" s="16"/>
      <c r="AB26" s="27"/>
      <c r="AC26" s="18"/>
    </row>
    <row r="27" spans="1:29" x14ac:dyDescent="0.3">
      <c r="A27" s="24"/>
      <c r="B27" s="24"/>
      <c r="C27" s="15"/>
      <c r="D27" s="16"/>
      <c r="E27" s="16"/>
      <c r="F27" s="15"/>
      <c r="G27" s="16"/>
      <c r="H27" s="16"/>
      <c r="I27" s="16"/>
      <c r="J27" s="16"/>
      <c r="K27" s="31" t="str">
        <f t="shared" si="1"/>
        <v/>
      </c>
      <c r="L27" s="17"/>
      <c r="M27" s="34"/>
      <c r="N27" s="26"/>
      <c r="O27" s="29"/>
      <c r="P27" s="25" t="e">
        <f t="shared" si="2"/>
        <v>#VALUE!</v>
      </c>
      <c r="Q27" s="32" t="str">
        <f t="shared" si="3"/>
        <v/>
      </c>
      <c r="R27" s="30" t="str">
        <f t="shared" si="4"/>
        <v/>
      </c>
      <c r="S27" s="21" t="s">
        <v>263</v>
      </c>
      <c r="T27" s="22"/>
      <c r="U27" s="22"/>
      <c r="V27" s="14" t="str">
        <f t="shared" si="0"/>
        <v xml:space="preserve">   </v>
      </c>
      <c r="W27" s="14" t="str">
        <f t="shared" si="6"/>
        <v/>
      </c>
      <c r="X27" s="24"/>
      <c r="Y27" s="24"/>
      <c r="Z27" s="16"/>
      <c r="AA27" s="16"/>
      <c r="AB27" s="27"/>
      <c r="AC27" s="18"/>
    </row>
    <row r="28" spans="1:29" x14ac:dyDescent="0.3">
      <c r="A28" s="24"/>
      <c r="B28" s="24"/>
      <c r="C28" s="15"/>
      <c r="D28" s="16"/>
      <c r="E28" s="16"/>
      <c r="F28" s="15"/>
      <c r="G28" s="16"/>
      <c r="H28" s="16"/>
      <c r="I28" s="16"/>
      <c r="J28" s="16"/>
      <c r="K28" s="31" t="str">
        <f t="shared" si="1"/>
        <v/>
      </c>
      <c r="L28" s="17"/>
      <c r="M28" s="34"/>
      <c r="N28" s="26"/>
      <c r="O28" s="29"/>
      <c r="P28" s="25" t="e">
        <f t="shared" si="2"/>
        <v>#VALUE!</v>
      </c>
      <c r="Q28" s="32" t="str">
        <f t="shared" si="3"/>
        <v/>
      </c>
      <c r="R28" s="30" t="str">
        <f t="shared" si="4"/>
        <v/>
      </c>
      <c r="S28" s="21" t="s">
        <v>263</v>
      </c>
      <c r="T28" s="22"/>
      <c r="U28" s="22"/>
      <c r="V28" s="14" t="str">
        <f t="shared" si="0"/>
        <v xml:space="preserve">   </v>
      </c>
      <c r="W28" s="14" t="str">
        <f t="shared" si="6"/>
        <v/>
      </c>
      <c r="X28" s="24"/>
      <c r="Y28" s="24"/>
      <c r="Z28" s="16"/>
      <c r="AA28" s="16"/>
      <c r="AB28" s="27"/>
      <c r="AC28" s="18"/>
    </row>
    <row r="29" spans="1:29" x14ac:dyDescent="0.3">
      <c r="A29" s="24"/>
      <c r="B29" s="24"/>
      <c r="C29" s="15"/>
      <c r="D29" s="16"/>
      <c r="E29" s="16"/>
      <c r="F29" s="15"/>
      <c r="G29" s="16"/>
      <c r="H29" s="16"/>
      <c r="I29" s="16"/>
      <c r="J29" s="16"/>
      <c r="K29" s="31" t="str">
        <f t="shared" si="1"/>
        <v/>
      </c>
      <c r="L29" s="17"/>
      <c r="M29" s="34"/>
      <c r="N29" s="26"/>
      <c r="O29" s="29"/>
      <c r="P29" s="25" t="e">
        <f t="shared" si="2"/>
        <v>#VALUE!</v>
      </c>
      <c r="Q29" s="32" t="str">
        <f t="shared" si="3"/>
        <v/>
      </c>
      <c r="R29" s="30" t="str">
        <f t="shared" si="4"/>
        <v/>
      </c>
      <c r="S29" s="21" t="s">
        <v>263</v>
      </c>
      <c r="T29" s="22"/>
      <c r="U29" s="22"/>
      <c r="V29" s="14" t="str">
        <f t="shared" si="0"/>
        <v xml:space="preserve">   </v>
      </c>
      <c r="W29" s="14" t="str">
        <f t="shared" si="5"/>
        <v/>
      </c>
      <c r="X29" s="24"/>
      <c r="Y29" s="24"/>
      <c r="Z29" s="16"/>
      <c r="AA29" s="16"/>
      <c r="AB29" s="27"/>
      <c r="AC29" s="18"/>
    </row>
    <row r="30" spans="1:29" x14ac:dyDescent="0.3">
      <c r="A30" s="24"/>
      <c r="B30" s="24"/>
      <c r="C30" s="15"/>
      <c r="D30" s="16"/>
      <c r="E30" s="16"/>
      <c r="F30" s="15"/>
      <c r="G30" s="16"/>
      <c r="H30" s="16"/>
      <c r="I30" s="16"/>
      <c r="J30" s="16"/>
      <c r="K30" s="31" t="str">
        <f t="shared" si="1"/>
        <v/>
      </c>
      <c r="L30" s="17"/>
      <c r="M30" s="34"/>
      <c r="N30" s="26"/>
      <c r="O30" s="29"/>
      <c r="P30" s="25" t="e">
        <f t="shared" si="2"/>
        <v>#VALUE!</v>
      </c>
      <c r="Q30" s="32" t="str">
        <f t="shared" si="3"/>
        <v/>
      </c>
      <c r="R30" s="30" t="str">
        <f t="shared" si="4"/>
        <v/>
      </c>
      <c r="S30" s="21" t="s">
        <v>263</v>
      </c>
      <c r="T30" s="22"/>
      <c r="U30" s="22"/>
      <c r="V30" s="14" t="str">
        <f t="shared" si="0"/>
        <v xml:space="preserve">   </v>
      </c>
      <c r="W30" s="14" t="str">
        <f t="shared" si="5"/>
        <v/>
      </c>
      <c r="X30" s="24"/>
      <c r="Y30" s="24"/>
      <c r="Z30" s="16"/>
      <c r="AA30" s="16"/>
      <c r="AB30" s="27"/>
      <c r="AC30" s="18"/>
    </row>
    <row r="31" spans="1:29" x14ac:dyDescent="0.3">
      <c r="A31" s="24"/>
      <c r="B31" s="24"/>
      <c r="C31" s="15"/>
      <c r="D31" s="16"/>
      <c r="E31" s="16"/>
      <c r="F31" s="15"/>
      <c r="G31" s="16"/>
      <c r="H31" s="16"/>
      <c r="I31" s="16"/>
      <c r="J31" s="16"/>
      <c r="K31" s="31" t="str">
        <f t="shared" si="1"/>
        <v/>
      </c>
      <c r="L31" s="17"/>
      <c r="M31" s="34"/>
      <c r="N31" s="26"/>
      <c r="O31" s="29"/>
      <c r="P31" s="25" t="e">
        <f t="shared" si="2"/>
        <v>#VALUE!</v>
      </c>
      <c r="Q31" s="32" t="str">
        <f t="shared" si="3"/>
        <v/>
      </c>
      <c r="R31" s="30" t="str">
        <f t="shared" si="4"/>
        <v/>
      </c>
      <c r="S31" s="21" t="s">
        <v>263</v>
      </c>
      <c r="T31" s="22"/>
      <c r="U31" s="22"/>
      <c r="V31" s="14" t="str">
        <f t="shared" si="0"/>
        <v xml:space="preserve">   </v>
      </c>
      <c r="W31" s="14" t="str">
        <f t="shared" si="5"/>
        <v/>
      </c>
      <c r="X31" s="24"/>
      <c r="Y31" s="24"/>
      <c r="Z31" s="16"/>
      <c r="AA31" s="16"/>
      <c r="AB31" s="27"/>
      <c r="AC31" s="18"/>
    </row>
    <row r="32" spans="1:29" x14ac:dyDescent="0.3">
      <c r="A32" s="24"/>
      <c r="B32" s="24"/>
      <c r="C32" s="15"/>
      <c r="D32" s="16"/>
      <c r="E32" s="16"/>
      <c r="F32" s="15"/>
      <c r="G32" s="16"/>
      <c r="H32" s="16"/>
      <c r="I32" s="16"/>
      <c r="J32" s="16"/>
      <c r="K32" s="31" t="str">
        <f t="shared" si="1"/>
        <v/>
      </c>
      <c r="L32" s="17"/>
      <c r="M32" s="34"/>
      <c r="N32" s="26"/>
      <c r="O32" s="29"/>
      <c r="P32" s="25" t="e">
        <f t="shared" si="2"/>
        <v>#VALUE!</v>
      </c>
      <c r="Q32" s="32" t="str">
        <f t="shared" si="3"/>
        <v/>
      </c>
      <c r="R32" s="30" t="str">
        <f t="shared" si="4"/>
        <v/>
      </c>
      <c r="S32" s="21" t="s">
        <v>263</v>
      </c>
      <c r="T32" s="22"/>
      <c r="U32" s="22"/>
      <c r="V32" s="14" t="str">
        <f t="shared" si="0"/>
        <v xml:space="preserve">   </v>
      </c>
      <c r="W32" s="14" t="str">
        <f t="shared" si="5"/>
        <v/>
      </c>
      <c r="X32" s="24"/>
      <c r="Y32" s="24"/>
      <c r="Z32" s="16"/>
      <c r="AA32" s="16"/>
      <c r="AB32" s="27"/>
      <c r="AC32" s="18"/>
    </row>
    <row r="33" spans="1:29" x14ac:dyDescent="0.3">
      <c r="A33" s="24"/>
      <c r="B33" s="24"/>
      <c r="C33" s="15"/>
      <c r="D33" s="16"/>
      <c r="E33" s="16"/>
      <c r="F33" s="15"/>
      <c r="G33" s="16"/>
      <c r="H33" s="16"/>
      <c r="I33" s="16"/>
      <c r="J33" s="16"/>
      <c r="K33" s="31" t="str">
        <f t="shared" si="1"/>
        <v/>
      </c>
      <c r="L33" s="17"/>
      <c r="M33" s="34"/>
      <c r="N33" s="26"/>
      <c r="O33" s="29"/>
      <c r="P33" s="25" t="e">
        <f t="shared" si="2"/>
        <v>#VALUE!</v>
      </c>
      <c r="Q33" s="32" t="str">
        <f t="shared" si="3"/>
        <v/>
      </c>
      <c r="R33" s="30" t="str">
        <f t="shared" si="4"/>
        <v/>
      </c>
      <c r="S33" s="21" t="s">
        <v>263</v>
      </c>
      <c r="T33" s="22"/>
      <c r="U33" s="22"/>
      <c r="V33" s="14" t="str">
        <f t="shared" si="0"/>
        <v xml:space="preserve">   </v>
      </c>
      <c r="W33" s="14" t="str">
        <f t="shared" si="5"/>
        <v/>
      </c>
      <c r="X33" s="24"/>
      <c r="Y33" s="24"/>
      <c r="Z33" s="16"/>
      <c r="AA33" s="16"/>
      <c r="AB33" s="27"/>
      <c r="AC33" s="18"/>
    </row>
    <row r="34" spans="1:29" x14ac:dyDescent="0.3">
      <c r="A34" s="24"/>
      <c r="B34" s="24"/>
      <c r="C34" s="15"/>
      <c r="D34" s="16"/>
      <c r="E34" s="16"/>
      <c r="F34" s="15"/>
      <c r="G34" s="16"/>
      <c r="H34" s="16"/>
      <c r="I34" s="16"/>
      <c r="J34" s="16"/>
      <c r="K34" s="31" t="str">
        <f t="shared" si="1"/>
        <v/>
      </c>
      <c r="L34" s="17"/>
      <c r="M34" s="34"/>
      <c r="N34" s="26"/>
      <c r="O34" s="29"/>
      <c r="P34" s="25" t="e">
        <f t="shared" si="2"/>
        <v>#VALUE!</v>
      </c>
      <c r="Q34" s="32" t="str">
        <f t="shared" si="3"/>
        <v/>
      </c>
      <c r="R34" s="30" t="str">
        <f t="shared" si="4"/>
        <v/>
      </c>
      <c r="S34" s="21" t="s">
        <v>263</v>
      </c>
      <c r="T34" s="22"/>
      <c r="U34" s="22"/>
      <c r="V34" s="14" t="str">
        <f t="shared" si="0"/>
        <v xml:space="preserve">   </v>
      </c>
      <c r="W34" s="14" t="str">
        <f t="shared" si="5"/>
        <v/>
      </c>
      <c r="X34" s="24"/>
      <c r="Y34" s="24"/>
      <c r="Z34" s="16"/>
      <c r="AA34" s="16"/>
      <c r="AB34" s="27"/>
      <c r="AC34" s="18"/>
    </row>
    <row r="35" spans="1:29" x14ac:dyDescent="0.3">
      <c r="A35" s="24"/>
      <c r="B35" s="24"/>
      <c r="C35" s="15"/>
      <c r="D35" s="16"/>
      <c r="E35" s="16"/>
      <c r="F35" s="15"/>
      <c r="G35" s="16"/>
      <c r="H35" s="16"/>
      <c r="I35" s="16"/>
      <c r="J35" s="16"/>
      <c r="K35" s="31" t="str">
        <f t="shared" si="1"/>
        <v/>
      </c>
      <c r="L35" s="17"/>
      <c r="M35" s="34"/>
      <c r="N35" s="26"/>
      <c r="O35" s="29"/>
      <c r="P35" s="25" t="e">
        <f t="shared" si="2"/>
        <v>#VALUE!</v>
      </c>
      <c r="Q35" s="32" t="str">
        <f t="shared" si="3"/>
        <v/>
      </c>
      <c r="R35" s="30" t="str">
        <f t="shared" si="4"/>
        <v/>
      </c>
      <c r="S35" s="21" t="s">
        <v>263</v>
      </c>
      <c r="T35" s="22"/>
      <c r="U35" s="22"/>
      <c r="V35" s="14" t="str">
        <f t="shared" si="0"/>
        <v xml:space="preserve">   </v>
      </c>
      <c r="W35" s="14" t="str">
        <f t="shared" si="5"/>
        <v/>
      </c>
      <c r="X35" s="24"/>
      <c r="Y35" s="24"/>
      <c r="Z35" s="16"/>
      <c r="AA35" s="16"/>
      <c r="AB35" s="27"/>
      <c r="AC35" s="18"/>
    </row>
    <row r="36" spans="1:29" x14ac:dyDescent="0.3">
      <c r="A36" s="24"/>
      <c r="B36" s="24"/>
      <c r="C36" s="15"/>
      <c r="D36" s="16"/>
      <c r="E36" s="16"/>
      <c r="F36" s="15"/>
      <c r="G36" s="16"/>
      <c r="H36" s="16"/>
      <c r="I36" s="16"/>
      <c r="J36" s="16"/>
      <c r="K36" s="31" t="str">
        <f t="shared" si="1"/>
        <v/>
      </c>
      <c r="L36" s="17"/>
      <c r="M36" s="34"/>
      <c r="N36" s="26"/>
      <c r="O36" s="29"/>
      <c r="P36" s="25" t="e">
        <f t="shared" si="2"/>
        <v>#VALUE!</v>
      </c>
      <c r="Q36" s="32" t="str">
        <f t="shared" si="3"/>
        <v/>
      </c>
      <c r="R36" s="30" t="str">
        <f t="shared" si="4"/>
        <v/>
      </c>
      <c r="S36" s="21" t="s">
        <v>263</v>
      </c>
      <c r="T36" s="22"/>
      <c r="U36" s="22"/>
      <c r="V36" s="14" t="str">
        <f t="shared" si="0"/>
        <v xml:space="preserve">   </v>
      </c>
      <c r="W36" s="14" t="str">
        <f t="shared" si="5"/>
        <v/>
      </c>
      <c r="X36" s="24"/>
      <c r="Y36" s="24"/>
      <c r="Z36" s="16"/>
      <c r="AA36" s="16"/>
      <c r="AB36" s="28"/>
      <c r="AC36" s="18"/>
    </row>
    <row r="37" spans="1:29" x14ac:dyDescent="0.3">
      <c r="A37" s="24"/>
      <c r="B37" s="24"/>
      <c r="C37" s="15"/>
      <c r="D37" s="16"/>
      <c r="E37" s="16"/>
      <c r="F37" s="15"/>
      <c r="G37" s="16"/>
      <c r="H37" s="16"/>
      <c r="I37" s="16"/>
      <c r="J37" s="16"/>
      <c r="K37" s="31" t="str">
        <f t="shared" si="1"/>
        <v/>
      </c>
      <c r="L37" s="17"/>
      <c r="M37" s="34"/>
      <c r="N37" s="26"/>
      <c r="O37" s="29"/>
      <c r="P37" s="25" t="e">
        <f t="shared" si="2"/>
        <v>#VALUE!</v>
      </c>
      <c r="Q37" s="32" t="str">
        <f t="shared" si="3"/>
        <v/>
      </c>
      <c r="R37" s="30" t="str">
        <f t="shared" si="4"/>
        <v/>
      </c>
      <c r="S37" s="21" t="s">
        <v>263</v>
      </c>
      <c r="T37" s="22"/>
      <c r="U37" s="22"/>
      <c r="V37" s="14" t="str">
        <f t="shared" si="0"/>
        <v xml:space="preserve">   </v>
      </c>
      <c r="W37" s="14" t="str">
        <f t="shared" si="5"/>
        <v/>
      </c>
      <c r="X37" s="24"/>
      <c r="Y37" s="24"/>
      <c r="Z37" s="16"/>
      <c r="AA37" s="16"/>
      <c r="AB37" s="28"/>
      <c r="AC37" s="18"/>
    </row>
    <row r="38" spans="1:29" x14ac:dyDescent="0.3">
      <c r="A38" s="24"/>
      <c r="B38" s="24"/>
      <c r="C38" s="15"/>
      <c r="D38" s="16"/>
      <c r="E38" s="16"/>
      <c r="F38" s="15"/>
      <c r="G38" s="16"/>
      <c r="H38" s="16"/>
      <c r="I38" s="16"/>
      <c r="J38" s="16"/>
      <c r="K38" s="31" t="str">
        <f t="shared" si="1"/>
        <v/>
      </c>
      <c r="L38" s="17"/>
      <c r="M38" s="34"/>
      <c r="N38" s="26"/>
      <c r="O38" s="29"/>
      <c r="P38" s="25" t="e">
        <f t="shared" si="2"/>
        <v>#VALUE!</v>
      </c>
      <c r="Q38" s="32" t="str">
        <f t="shared" si="3"/>
        <v/>
      </c>
      <c r="R38" s="30" t="str">
        <f t="shared" si="4"/>
        <v/>
      </c>
      <c r="S38" s="21" t="s">
        <v>263</v>
      </c>
      <c r="T38" s="22"/>
      <c r="U38" s="22"/>
      <c r="V38" s="14" t="str">
        <f t="shared" si="0"/>
        <v xml:space="preserve">   </v>
      </c>
      <c r="W38" s="14" t="str">
        <f t="shared" si="5"/>
        <v/>
      </c>
      <c r="X38" s="24"/>
      <c r="Y38" s="24"/>
      <c r="Z38" s="16"/>
      <c r="AA38" s="16"/>
      <c r="AB38" s="28"/>
      <c r="AC38" s="18"/>
    </row>
    <row r="39" spans="1:29" x14ac:dyDescent="0.3">
      <c r="A39" s="24"/>
      <c r="B39" s="24"/>
      <c r="C39" s="15"/>
      <c r="D39" s="16"/>
      <c r="E39" s="16"/>
      <c r="F39" s="15"/>
      <c r="G39" s="16"/>
      <c r="H39" s="16"/>
      <c r="I39" s="16"/>
      <c r="J39" s="15"/>
      <c r="K39" s="31" t="str">
        <f t="shared" si="1"/>
        <v/>
      </c>
      <c r="L39" s="17"/>
      <c r="M39" s="34"/>
      <c r="N39" s="26"/>
      <c r="O39" s="29"/>
      <c r="P39" s="25" t="e">
        <f t="shared" si="2"/>
        <v>#VALUE!</v>
      </c>
      <c r="Q39" s="32" t="str">
        <f t="shared" si="3"/>
        <v/>
      </c>
      <c r="R39" s="30" t="str">
        <f t="shared" si="4"/>
        <v/>
      </c>
      <c r="S39" s="21" t="s">
        <v>263</v>
      </c>
      <c r="T39" s="23"/>
      <c r="U39" s="23"/>
      <c r="V39" s="14" t="str">
        <f t="shared" ref="V39:V70" si="7">CONCATENATE(O39, " ", C39, " ", D39, " ", E39)</f>
        <v xml:space="preserve">   </v>
      </c>
      <c r="W39" s="14" t="str">
        <f t="shared" si="5"/>
        <v/>
      </c>
      <c r="X39" s="24"/>
      <c r="Y39" s="24"/>
      <c r="Z39" s="15"/>
      <c r="AA39" s="15"/>
      <c r="AB39" s="27"/>
      <c r="AC39" s="19"/>
    </row>
    <row r="40" spans="1:29" x14ac:dyDescent="0.3">
      <c r="A40" s="24"/>
      <c r="B40" s="24"/>
      <c r="C40" s="15"/>
      <c r="D40" s="16"/>
      <c r="E40" s="16"/>
      <c r="F40" s="15"/>
      <c r="G40" s="16"/>
      <c r="H40" s="16"/>
      <c r="I40" s="16"/>
      <c r="J40" s="16"/>
      <c r="K40" s="31" t="str">
        <f t="shared" si="1"/>
        <v/>
      </c>
      <c r="L40" s="17"/>
      <c r="M40" s="34"/>
      <c r="N40" s="26"/>
      <c r="O40" s="29"/>
      <c r="P40" s="25" t="e">
        <f t="shared" si="2"/>
        <v>#VALUE!</v>
      </c>
      <c r="Q40" s="32" t="str">
        <f t="shared" si="3"/>
        <v/>
      </c>
      <c r="R40" s="30" t="str">
        <f t="shared" si="4"/>
        <v/>
      </c>
      <c r="S40" s="21" t="s">
        <v>263</v>
      </c>
      <c r="T40" s="22"/>
      <c r="U40" s="22"/>
      <c r="V40" s="14" t="str">
        <f t="shared" si="7"/>
        <v xml:space="preserve">   </v>
      </c>
      <c r="W40" s="14" t="str">
        <f t="shared" si="5"/>
        <v/>
      </c>
      <c r="X40" s="24"/>
      <c r="Y40" s="24"/>
      <c r="Z40" s="16"/>
      <c r="AA40" s="16"/>
      <c r="AB40" s="28"/>
      <c r="AC40" s="18"/>
    </row>
    <row r="41" spans="1:29" ht="15" customHeight="1" x14ac:dyDescent="0.3">
      <c r="A41" s="24"/>
      <c r="B41" s="24"/>
      <c r="C41" s="15"/>
      <c r="D41" s="16"/>
      <c r="E41" s="16"/>
      <c r="F41" s="15"/>
      <c r="G41" s="16"/>
      <c r="H41" s="16"/>
      <c r="I41" s="16"/>
      <c r="J41" s="16"/>
      <c r="K41" s="31" t="str">
        <f t="shared" si="1"/>
        <v/>
      </c>
      <c r="L41" s="17"/>
      <c r="M41" s="34"/>
      <c r="N41" s="26"/>
      <c r="O41" s="29"/>
      <c r="P41" s="25" t="e">
        <f t="shared" si="2"/>
        <v>#VALUE!</v>
      </c>
      <c r="Q41" s="32" t="str">
        <f t="shared" si="3"/>
        <v/>
      </c>
      <c r="R41" s="30" t="str">
        <f t="shared" si="4"/>
        <v/>
      </c>
      <c r="S41" s="21" t="s">
        <v>263</v>
      </c>
      <c r="T41" s="22"/>
      <c r="U41" s="22"/>
      <c r="V41" s="14" t="str">
        <f t="shared" si="7"/>
        <v xml:space="preserve">   </v>
      </c>
      <c r="W41" s="14" t="str">
        <f t="shared" si="5"/>
        <v/>
      </c>
      <c r="X41" s="24"/>
      <c r="Y41" s="24"/>
      <c r="Z41" s="16"/>
      <c r="AA41" s="16"/>
      <c r="AB41" s="28"/>
      <c r="AC41" s="18"/>
    </row>
    <row r="42" spans="1:29" x14ac:dyDescent="0.3">
      <c r="A42" s="24"/>
      <c r="B42" s="24"/>
      <c r="C42" s="15"/>
      <c r="D42" s="16"/>
      <c r="E42" s="16"/>
      <c r="F42" s="15"/>
      <c r="G42" s="16"/>
      <c r="H42" s="16"/>
      <c r="I42" s="16"/>
      <c r="J42" s="16"/>
      <c r="K42" s="31" t="str">
        <f t="shared" si="1"/>
        <v/>
      </c>
      <c r="L42" s="17"/>
      <c r="M42" s="34"/>
      <c r="N42" s="26"/>
      <c r="O42" s="29"/>
      <c r="P42" s="25" t="e">
        <f t="shared" si="2"/>
        <v>#VALUE!</v>
      </c>
      <c r="Q42" s="32" t="str">
        <f t="shared" si="3"/>
        <v/>
      </c>
      <c r="R42" s="30" t="str">
        <f t="shared" si="4"/>
        <v/>
      </c>
      <c r="S42" s="21" t="s">
        <v>263</v>
      </c>
      <c r="T42" s="22"/>
      <c r="U42" s="22"/>
      <c r="V42" s="14" t="str">
        <f t="shared" si="7"/>
        <v xml:space="preserve">   </v>
      </c>
      <c r="W42" s="14" t="str">
        <f t="shared" si="5"/>
        <v/>
      </c>
      <c r="X42" s="24"/>
      <c r="Y42" s="24"/>
      <c r="Z42" s="16"/>
      <c r="AA42" s="16"/>
      <c r="AB42" s="27"/>
      <c r="AC42" s="18"/>
    </row>
    <row r="43" spans="1:29" x14ac:dyDescent="0.3">
      <c r="A43" s="24"/>
      <c r="B43" s="24"/>
      <c r="C43" s="15"/>
      <c r="D43" s="16"/>
      <c r="E43" s="16"/>
      <c r="F43" s="16"/>
      <c r="G43" s="16"/>
      <c r="H43" s="16"/>
      <c r="I43" s="16"/>
      <c r="J43" s="16"/>
      <c r="K43" s="31" t="str">
        <f t="shared" si="1"/>
        <v/>
      </c>
      <c r="L43" s="17"/>
      <c r="M43" s="34"/>
      <c r="N43" s="26"/>
      <c r="O43" s="29"/>
      <c r="P43" s="25" t="e">
        <f t="shared" si="2"/>
        <v>#VALUE!</v>
      </c>
      <c r="Q43" s="32" t="str">
        <f t="shared" si="3"/>
        <v/>
      </c>
      <c r="R43" s="30" t="str">
        <f t="shared" si="4"/>
        <v/>
      </c>
      <c r="S43" s="21" t="s">
        <v>263</v>
      </c>
      <c r="T43" s="22"/>
      <c r="U43" s="22"/>
      <c r="V43" s="14" t="str">
        <f t="shared" si="7"/>
        <v xml:space="preserve">   </v>
      </c>
      <c r="W43" s="14" t="str">
        <f t="shared" si="5"/>
        <v/>
      </c>
      <c r="X43" s="24"/>
      <c r="Y43" s="24"/>
      <c r="Z43" s="16"/>
      <c r="AA43" s="16"/>
      <c r="AB43" s="28"/>
      <c r="AC43" s="18"/>
    </row>
    <row r="44" spans="1:29" x14ac:dyDescent="0.3">
      <c r="A44" s="24"/>
      <c r="B44" s="24"/>
      <c r="C44" s="15"/>
      <c r="D44" s="16"/>
      <c r="E44" s="16"/>
      <c r="F44" s="16"/>
      <c r="G44" s="16"/>
      <c r="H44" s="16"/>
      <c r="I44" s="16"/>
      <c r="J44" s="16"/>
      <c r="K44" s="31" t="str">
        <f t="shared" si="1"/>
        <v/>
      </c>
      <c r="L44" s="17"/>
      <c r="M44" s="34"/>
      <c r="N44" s="26"/>
      <c r="O44" s="29"/>
      <c r="P44" s="25" t="e">
        <f t="shared" si="2"/>
        <v>#VALUE!</v>
      </c>
      <c r="Q44" s="32" t="str">
        <f t="shared" si="3"/>
        <v/>
      </c>
      <c r="R44" s="30" t="str">
        <f t="shared" si="4"/>
        <v/>
      </c>
      <c r="S44" s="21" t="s">
        <v>263</v>
      </c>
      <c r="T44" s="22"/>
      <c r="U44" s="22"/>
      <c r="V44" s="14" t="str">
        <f t="shared" si="7"/>
        <v xml:space="preserve">   </v>
      </c>
      <c r="W44" s="14" t="str">
        <f t="shared" si="5"/>
        <v/>
      </c>
      <c r="X44" s="24"/>
      <c r="Y44" s="24"/>
      <c r="Z44" s="16"/>
      <c r="AA44" s="16"/>
      <c r="AB44" s="28"/>
      <c r="AC44" s="18"/>
    </row>
    <row r="45" spans="1:29" ht="15" customHeight="1" x14ac:dyDescent="0.3">
      <c r="A45" s="24"/>
      <c r="B45" s="24"/>
      <c r="C45" s="15"/>
      <c r="D45" s="16"/>
      <c r="E45" s="16"/>
      <c r="F45" s="16"/>
      <c r="G45" s="16"/>
      <c r="H45" s="16"/>
      <c r="I45" s="16"/>
      <c r="J45" s="16"/>
      <c r="K45" s="31" t="str">
        <f t="shared" si="1"/>
        <v/>
      </c>
      <c r="L45" s="17"/>
      <c r="M45" s="34"/>
      <c r="N45" s="26"/>
      <c r="O45" s="29"/>
      <c r="P45" s="25" t="e">
        <f t="shared" si="2"/>
        <v>#VALUE!</v>
      </c>
      <c r="Q45" s="32" t="str">
        <f t="shared" si="3"/>
        <v/>
      </c>
      <c r="R45" s="30" t="str">
        <f t="shared" si="4"/>
        <v/>
      </c>
      <c r="S45" s="21" t="s">
        <v>263</v>
      </c>
      <c r="T45" s="22"/>
      <c r="U45" s="22"/>
      <c r="V45" s="14" t="str">
        <f t="shared" si="7"/>
        <v xml:space="preserve">   </v>
      </c>
      <c r="W45" s="14" t="str">
        <f t="shared" si="5"/>
        <v/>
      </c>
      <c r="X45" s="24"/>
      <c r="Y45" s="24"/>
      <c r="Z45" s="16"/>
      <c r="AA45" s="16"/>
      <c r="AB45" s="28"/>
      <c r="AC45" s="18"/>
    </row>
    <row r="46" spans="1:29" ht="15" customHeight="1" x14ac:dyDescent="0.3">
      <c r="A46" s="24"/>
      <c r="B46" s="24"/>
      <c r="C46" s="15"/>
      <c r="D46" s="16"/>
      <c r="E46" s="16"/>
      <c r="F46" s="15"/>
      <c r="G46" s="16"/>
      <c r="H46" s="16"/>
      <c r="I46" s="16"/>
      <c r="J46" s="16"/>
      <c r="K46" s="31" t="str">
        <f t="shared" si="1"/>
        <v/>
      </c>
      <c r="L46" s="17"/>
      <c r="M46" s="34"/>
      <c r="N46" s="26"/>
      <c r="O46" s="29"/>
      <c r="P46" s="25" t="e">
        <f t="shared" si="2"/>
        <v>#VALUE!</v>
      </c>
      <c r="Q46" s="32" t="str">
        <f t="shared" si="3"/>
        <v/>
      </c>
      <c r="R46" s="30" t="str">
        <f t="shared" si="4"/>
        <v/>
      </c>
      <c r="S46" s="21" t="s">
        <v>263</v>
      </c>
      <c r="T46" s="22"/>
      <c r="U46" s="22"/>
      <c r="V46" s="14" t="str">
        <f t="shared" si="7"/>
        <v xml:space="preserve">   </v>
      </c>
      <c r="W46" s="14" t="str">
        <f t="shared" si="5"/>
        <v/>
      </c>
      <c r="X46" s="24"/>
      <c r="Y46" s="24"/>
      <c r="Z46" s="16"/>
      <c r="AA46" s="16"/>
      <c r="AB46" s="28"/>
      <c r="AC46" s="18"/>
    </row>
    <row r="47" spans="1:29" x14ac:dyDescent="0.3">
      <c r="A47" s="24"/>
      <c r="B47" s="24"/>
      <c r="C47" s="15"/>
      <c r="D47" s="16"/>
      <c r="E47" s="16"/>
      <c r="F47" s="16"/>
      <c r="G47" s="16"/>
      <c r="H47" s="16"/>
      <c r="I47" s="16"/>
      <c r="J47" s="16"/>
      <c r="K47" s="31" t="str">
        <f t="shared" si="1"/>
        <v/>
      </c>
      <c r="L47" s="17"/>
      <c r="M47" s="34"/>
      <c r="N47" s="26"/>
      <c r="O47" s="29"/>
      <c r="P47" s="25" t="e">
        <f t="shared" si="2"/>
        <v>#VALUE!</v>
      </c>
      <c r="Q47" s="32" t="str">
        <f t="shared" si="3"/>
        <v/>
      </c>
      <c r="R47" s="30" t="str">
        <f t="shared" si="4"/>
        <v/>
      </c>
      <c r="S47" s="21" t="s">
        <v>263</v>
      </c>
      <c r="T47" s="22"/>
      <c r="U47" s="22"/>
      <c r="V47" s="14" t="str">
        <f t="shared" si="7"/>
        <v xml:space="preserve">   </v>
      </c>
      <c r="W47" s="14" t="str">
        <f t="shared" si="5"/>
        <v/>
      </c>
      <c r="X47" s="24"/>
      <c r="Y47" s="24"/>
      <c r="Z47" s="16"/>
      <c r="AA47" s="16"/>
      <c r="AB47" s="27"/>
      <c r="AC47" s="18"/>
    </row>
    <row r="48" spans="1:29" x14ac:dyDescent="0.3">
      <c r="A48" s="24"/>
      <c r="B48" s="24"/>
      <c r="C48" s="15"/>
      <c r="D48" s="16"/>
      <c r="E48" s="16"/>
      <c r="F48" s="16"/>
      <c r="G48" s="16"/>
      <c r="H48" s="16"/>
      <c r="I48" s="16"/>
      <c r="J48" s="16"/>
      <c r="K48" s="31" t="str">
        <f t="shared" si="1"/>
        <v/>
      </c>
      <c r="L48" s="17"/>
      <c r="M48" s="34"/>
      <c r="N48" s="26"/>
      <c r="O48" s="29"/>
      <c r="P48" s="25" t="e">
        <f t="shared" si="2"/>
        <v>#VALUE!</v>
      </c>
      <c r="Q48" s="32" t="str">
        <f t="shared" si="3"/>
        <v/>
      </c>
      <c r="R48" s="30" t="str">
        <f t="shared" si="4"/>
        <v/>
      </c>
      <c r="S48" s="21" t="s">
        <v>263</v>
      </c>
      <c r="T48" s="22"/>
      <c r="U48" s="22"/>
      <c r="V48" s="14" t="str">
        <f t="shared" si="7"/>
        <v xml:space="preserve">   </v>
      </c>
      <c r="W48" s="14" t="str">
        <f t="shared" si="5"/>
        <v/>
      </c>
      <c r="X48" s="24"/>
      <c r="Y48" s="24"/>
      <c r="Z48" s="16"/>
      <c r="AA48" s="16"/>
      <c r="AB48" s="28"/>
      <c r="AC48" s="18"/>
    </row>
    <row r="49" spans="1:29" x14ac:dyDescent="0.3">
      <c r="A49" s="24"/>
      <c r="B49" s="24"/>
      <c r="C49" s="15"/>
      <c r="D49" s="16"/>
      <c r="E49" s="16"/>
      <c r="F49" s="16"/>
      <c r="G49" s="16"/>
      <c r="H49" s="16"/>
      <c r="I49" s="16"/>
      <c r="J49" s="16"/>
      <c r="K49" s="31" t="str">
        <f t="shared" si="1"/>
        <v/>
      </c>
      <c r="L49" s="17"/>
      <c r="M49" s="34"/>
      <c r="N49" s="26"/>
      <c r="O49" s="29"/>
      <c r="P49" s="25" t="e">
        <f t="shared" si="2"/>
        <v>#VALUE!</v>
      </c>
      <c r="Q49" s="32" t="str">
        <f t="shared" si="3"/>
        <v/>
      </c>
      <c r="R49" s="30" t="str">
        <f t="shared" si="4"/>
        <v/>
      </c>
      <c r="S49" s="21" t="s">
        <v>263</v>
      </c>
      <c r="T49" s="22"/>
      <c r="U49" s="22"/>
      <c r="V49" s="14" t="str">
        <f t="shared" si="7"/>
        <v xml:space="preserve">   </v>
      </c>
      <c r="W49" s="14" t="str">
        <f t="shared" si="5"/>
        <v/>
      </c>
      <c r="X49" s="24"/>
      <c r="Y49" s="24"/>
      <c r="Z49" s="16"/>
      <c r="AA49" s="16"/>
      <c r="AB49" s="28"/>
      <c r="AC49" s="18"/>
    </row>
    <row r="50" spans="1:29" ht="15" customHeight="1" x14ac:dyDescent="0.3">
      <c r="A50" s="24"/>
      <c r="B50" s="24"/>
      <c r="C50" s="15"/>
      <c r="D50" s="16"/>
      <c r="E50" s="16"/>
      <c r="F50" s="16"/>
      <c r="G50" s="16"/>
      <c r="H50" s="16"/>
      <c r="I50" s="16"/>
      <c r="J50" s="16"/>
      <c r="K50" s="31" t="str">
        <f t="shared" si="1"/>
        <v/>
      </c>
      <c r="L50" s="17"/>
      <c r="M50" s="34"/>
      <c r="N50" s="26"/>
      <c r="O50" s="29"/>
      <c r="P50" s="25" t="e">
        <f t="shared" si="2"/>
        <v>#VALUE!</v>
      </c>
      <c r="Q50" s="32" t="str">
        <f t="shared" si="3"/>
        <v/>
      </c>
      <c r="R50" s="30" t="str">
        <f t="shared" si="4"/>
        <v/>
      </c>
      <c r="S50" s="21" t="s">
        <v>263</v>
      </c>
      <c r="T50" s="22"/>
      <c r="U50" s="22"/>
      <c r="V50" s="14" t="str">
        <f t="shared" si="7"/>
        <v xml:space="preserve">   </v>
      </c>
      <c r="W50" s="14" t="str">
        <f t="shared" si="5"/>
        <v/>
      </c>
      <c r="X50" s="24"/>
      <c r="Y50" s="24"/>
      <c r="Z50" s="16"/>
      <c r="AA50" s="16"/>
      <c r="AB50" s="28"/>
      <c r="AC50" s="18"/>
    </row>
    <row r="51" spans="1:29" ht="15" customHeight="1" x14ac:dyDescent="0.3">
      <c r="A51" s="24"/>
      <c r="B51" s="24"/>
      <c r="C51" s="15"/>
      <c r="D51" s="16"/>
      <c r="E51" s="16"/>
      <c r="F51" s="16"/>
      <c r="G51" s="16"/>
      <c r="H51" s="16"/>
      <c r="I51" s="16"/>
      <c r="J51" s="16"/>
      <c r="K51" s="31" t="str">
        <f t="shared" si="1"/>
        <v/>
      </c>
      <c r="L51" s="17"/>
      <c r="M51" s="34"/>
      <c r="N51" s="26"/>
      <c r="O51" s="29"/>
      <c r="P51" s="25" t="e">
        <f t="shared" si="2"/>
        <v>#VALUE!</v>
      </c>
      <c r="Q51" s="32" t="str">
        <f t="shared" si="3"/>
        <v/>
      </c>
      <c r="R51" s="30" t="str">
        <f t="shared" si="4"/>
        <v/>
      </c>
      <c r="S51" s="21" t="s">
        <v>263</v>
      </c>
      <c r="T51" s="22"/>
      <c r="U51" s="22"/>
      <c r="V51" s="14" t="str">
        <f t="shared" si="7"/>
        <v xml:space="preserve">   </v>
      </c>
      <c r="W51" s="14" t="str">
        <f t="shared" si="5"/>
        <v/>
      </c>
      <c r="X51" s="24"/>
      <c r="Y51" s="24"/>
      <c r="Z51" s="16"/>
      <c r="AA51" s="16"/>
      <c r="AB51" s="28"/>
      <c r="AC51" s="18"/>
    </row>
    <row r="52" spans="1:29" ht="15" customHeight="1" x14ac:dyDescent="0.3">
      <c r="A52" s="24"/>
      <c r="B52" s="24"/>
      <c r="C52" s="15"/>
      <c r="D52" s="16"/>
      <c r="E52" s="16"/>
      <c r="F52" s="16"/>
      <c r="G52" s="16"/>
      <c r="H52" s="16"/>
      <c r="I52" s="16"/>
      <c r="J52" s="16"/>
      <c r="K52" s="31" t="str">
        <f t="shared" si="1"/>
        <v/>
      </c>
      <c r="L52" s="17"/>
      <c r="M52" s="34"/>
      <c r="N52" s="26"/>
      <c r="O52" s="29"/>
      <c r="P52" s="25" t="e">
        <f t="shared" si="2"/>
        <v>#VALUE!</v>
      </c>
      <c r="Q52" s="32" t="str">
        <f t="shared" si="3"/>
        <v/>
      </c>
      <c r="R52" s="30" t="str">
        <f t="shared" si="4"/>
        <v/>
      </c>
      <c r="S52" s="21" t="s">
        <v>263</v>
      </c>
      <c r="T52" s="22"/>
      <c r="U52" s="22"/>
      <c r="V52" s="14" t="str">
        <f t="shared" si="7"/>
        <v xml:space="preserve">   </v>
      </c>
      <c r="W52" s="14" t="str">
        <f t="shared" si="5"/>
        <v/>
      </c>
      <c r="X52" s="24"/>
      <c r="Y52" s="24"/>
      <c r="Z52" s="16"/>
      <c r="AA52" s="16"/>
      <c r="AB52" s="28"/>
      <c r="AC52" s="18"/>
    </row>
    <row r="53" spans="1:29" ht="15" customHeight="1" x14ac:dyDescent="0.3">
      <c r="A53" s="24"/>
      <c r="B53" s="24"/>
      <c r="C53" s="15"/>
      <c r="D53" s="16"/>
      <c r="E53" s="16"/>
      <c r="F53" s="16"/>
      <c r="G53" s="16"/>
      <c r="H53" s="16"/>
      <c r="I53" s="16"/>
      <c r="J53" s="16"/>
      <c r="K53" s="31" t="str">
        <f t="shared" si="1"/>
        <v/>
      </c>
      <c r="L53" s="17"/>
      <c r="M53" s="34"/>
      <c r="N53" s="26"/>
      <c r="O53" s="29"/>
      <c r="P53" s="25" t="e">
        <f t="shared" si="2"/>
        <v>#VALUE!</v>
      </c>
      <c r="Q53" s="32" t="str">
        <f t="shared" si="3"/>
        <v/>
      </c>
      <c r="R53" s="30" t="str">
        <f t="shared" si="4"/>
        <v/>
      </c>
      <c r="S53" s="21" t="s">
        <v>263</v>
      </c>
      <c r="T53" s="22"/>
      <c r="U53" s="22"/>
      <c r="V53" s="14" t="str">
        <f t="shared" si="7"/>
        <v xml:space="preserve">   </v>
      </c>
      <c r="W53" s="14" t="str">
        <f t="shared" si="5"/>
        <v/>
      </c>
      <c r="X53" s="24"/>
      <c r="Y53" s="24"/>
      <c r="Z53" s="16"/>
      <c r="AA53" s="16"/>
      <c r="AB53" s="27"/>
      <c r="AC53" s="18"/>
    </row>
    <row r="54" spans="1:29" x14ac:dyDescent="0.3">
      <c r="A54" s="24"/>
      <c r="B54" s="24"/>
      <c r="C54" s="15"/>
      <c r="D54" s="16"/>
      <c r="E54" s="16"/>
      <c r="F54" s="16"/>
      <c r="G54" s="16"/>
      <c r="H54" s="16"/>
      <c r="I54" s="16"/>
      <c r="J54" s="16"/>
      <c r="K54" s="31" t="str">
        <f t="shared" si="1"/>
        <v/>
      </c>
      <c r="L54" s="17"/>
      <c r="M54" s="34"/>
      <c r="N54" s="26"/>
      <c r="O54" s="29"/>
      <c r="P54" s="25" t="e">
        <f t="shared" si="2"/>
        <v>#VALUE!</v>
      </c>
      <c r="Q54" s="32" t="str">
        <f t="shared" si="3"/>
        <v/>
      </c>
      <c r="R54" s="30" t="str">
        <f t="shared" si="4"/>
        <v/>
      </c>
      <c r="S54" s="21" t="s">
        <v>263</v>
      </c>
      <c r="T54" s="22"/>
      <c r="U54" s="22"/>
      <c r="V54" s="14" t="str">
        <f t="shared" si="7"/>
        <v xml:space="preserve">   </v>
      </c>
      <c r="W54" s="14" t="str">
        <f t="shared" si="5"/>
        <v/>
      </c>
      <c r="X54" s="24"/>
      <c r="Y54" s="24"/>
      <c r="Z54" s="16"/>
      <c r="AA54" s="16"/>
      <c r="AB54" s="27"/>
      <c r="AC54" s="18"/>
    </row>
    <row r="55" spans="1:29" x14ac:dyDescent="0.3">
      <c r="A55" s="24"/>
      <c r="B55" s="24"/>
      <c r="C55" s="15"/>
      <c r="D55" s="16"/>
      <c r="E55" s="16"/>
      <c r="F55" s="16"/>
      <c r="G55" s="16"/>
      <c r="H55" s="16"/>
      <c r="I55" s="16"/>
      <c r="J55" s="16"/>
      <c r="K55" s="31" t="str">
        <f t="shared" si="1"/>
        <v/>
      </c>
      <c r="L55" s="17"/>
      <c r="M55" s="34"/>
      <c r="N55" s="26"/>
      <c r="O55" s="29"/>
      <c r="P55" s="25" t="e">
        <f t="shared" si="2"/>
        <v>#VALUE!</v>
      </c>
      <c r="Q55" s="32" t="str">
        <f t="shared" si="3"/>
        <v/>
      </c>
      <c r="R55" s="30" t="str">
        <f t="shared" si="4"/>
        <v/>
      </c>
      <c r="S55" s="21" t="s">
        <v>263</v>
      </c>
      <c r="T55" s="22"/>
      <c r="U55" s="22"/>
      <c r="V55" s="14" t="str">
        <f t="shared" si="7"/>
        <v xml:space="preserve">   </v>
      </c>
      <c r="W55" s="14" t="str">
        <f t="shared" si="5"/>
        <v/>
      </c>
      <c r="X55" s="24"/>
      <c r="Y55" s="24"/>
      <c r="Z55" s="16"/>
      <c r="AA55" s="16"/>
      <c r="AB55" s="28"/>
      <c r="AC55" s="18"/>
    </row>
    <row r="56" spans="1:29" ht="15" customHeight="1" x14ac:dyDescent="0.3">
      <c r="A56" s="24"/>
      <c r="B56" s="24"/>
      <c r="C56" s="15"/>
      <c r="D56" s="16"/>
      <c r="E56" s="16"/>
      <c r="F56" s="16"/>
      <c r="G56" s="16"/>
      <c r="H56" s="16"/>
      <c r="I56" s="16"/>
      <c r="J56" s="16"/>
      <c r="K56" s="31" t="str">
        <f t="shared" si="1"/>
        <v/>
      </c>
      <c r="L56" s="17"/>
      <c r="M56" s="34"/>
      <c r="N56" s="26"/>
      <c r="O56" s="29"/>
      <c r="P56" s="25" t="e">
        <f t="shared" si="2"/>
        <v>#VALUE!</v>
      </c>
      <c r="Q56" s="32" t="str">
        <f t="shared" si="3"/>
        <v/>
      </c>
      <c r="R56" s="30" t="str">
        <f t="shared" si="4"/>
        <v/>
      </c>
      <c r="S56" s="21" t="s">
        <v>263</v>
      </c>
      <c r="T56" s="22"/>
      <c r="U56" s="22"/>
      <c r="V56" s="14" t="str">
        <f t="shared" si="7"/>
        <v xml:space="preserve">   </v>
      </c>
      <c r="W56" s="14" t="str">
        <f t="shared" si="5"/>
        <v/>
      </c>
      <c r="X56" s="24"/>
      <c r="Y56" s="24"/>
      <c r="Z56" s="16"/>
      <c r="AA56" s="16"/>
      <c r="AB56" s="27"/>
      <c r="AC56" s="18"/>
    </row>
    <row r="57" spans="1:29" x14ac:dyDescent="0.3">
      <c r="A57" s="24"/>
      <c r="B57" s="24"/>
      <c r="C57" s="15"/>
      <c r="D57" s="16"/>
      <c r="E57" s="16"/>
      <c r="F57" s="15"/>
      <c r="G57" s="16"/>
      <c r="H57" s="16"/>
      <c r="I57" s="16"/>
      <c r="J57" s="16"/>
      <c r="K57" s="31" t="str">
        <f t="shared" si="1"/>
        <v/>
      </c>
      <c r="L57" s="17"/>
      <c r="M57" s="34"/>
      <c r="N57" s="26"/>
      <c r="O57" s="29"/>
      <c r="P57" s="25" t="e">
        <f t="shared" si="2"/>
        <v>#VALUE!</v>
      </c>
      <c r="Q57" s="32" t="str">
        <f t="shared" si="3"/>
        <v/>
      </c>
      <c r="R57" s="30" t="str">
        <f t="shared" si="4"/>
        <v/>
      </c>
      <c r="S57" s="21" t="s">
        <v>263</v>
      </c>
      <c r="T57" s="22"/>
      <c r="U57" s="22"/>
      <c r="V57" s="14" t="str">
        <f t="shared" si="7"/>
        <v xml:space="preserve">   </v>
      </c>
      <c r="W57" s="14" t="str">
        <f t="shared" si="5"/>
        <v/>
      </c>
      <c r="X57" s="24"/>
      <c r="Y57" s="24"/>
      <c r="Z57" s="16"/>
      <c r="AA57" s="16"/>
      <c r="AB57" s="27"/>
      <c r="AC57" s="18"/>
    </row>
    <row r="58" spans="1:29" x14ac:dyDescent="0.3">
      <c r="A58" s="24"/>
      <c r="B58" s="24"/>
      <c r="C58" s="15"/>
      <c r="D58" s="16"/>
      <c r="E58" s="16"/>
      <c r="F58" s="16"/>
      <c r="G58" s="16"/>
      <c r="H58" s="16"/>
      <c r="I58" s="16"/>
      <c r="J58" s="16"/>
      <c r="K58" s="31" t="str">
        <f t="shared" si="1"/>
        <v/>
      </c>
      <c r="L58" s="17"/>
      <c r="M58" s="34"/>
      <c r="N58" s="26"/>
      <c r="O58" s="29"/>
      <c r="P58" s="25" t="e">
        <f t="shared" si="2"/>
        <v>#VALUE!</v>
      </c>
      <c r="Q58" s="32" t="str">
        <f t="shared" si="3"/>
        <v/>
      </c>
      <c r="R58" s="30" t="str">
        <f t="shared" si="4"/>
        <v/>
      </c>
      <c r="S58" s="21" t="s">
        <v>263</v>
      </c>
      <c r="T58" s="22"/>
      <c r="U58" s="22"/>
      <c r="V58" s="14" t="str">
        <f t="shared" si="7"/>
        <v xml:space="preserve">   </v>
      </c>
      <c r="W58" s="14" t="str">
        <f t="shared" si="5"/>
        <v/>
      </c>
      <c r="X58" s="24"/>
      <c r="Y58" s="24"/>
      <c r="Z58" s="16"/>
      <c r="AA58" s="16"/>
      <c r="AB58" s="27"/>
      <c r="AC58" s="18"/>
    </row>
    <row r="59" spans="1:29" x14ac:dyDescent="0.3">
      <c r="A59" s="24"/>
      <c r="B59" s="24"/>
      <c r="C59" s="15"/>
      <c r="D59" s="16"/>
      <c r="E59" s="16"/>
      <c r="F59" s="16"/>
      <c r="G59" s="16"/>
      <c r="H59" s="16"/>
      <c r="I59" s="16"/>
      <c r="J59" s="16"/>
      <c r="K59" s="31" t="str">
        <f t="shared" si="1"/>
        <v/>
      </c>
      <c r="L59" s="17"/>
      <c r="M59" s="34"/>
      <c r="N59" s="26"/>
      <c r="O59" s="29"/>
      <c r="P59" s="25" t="e">
        <f t="shared" si="2"/>
        <v>#VALUE!</v>
      </c>
      <c r="Q59" s="32" t="str">
        <f t="shared" si="3"/>
        <v/>
      </c>
      <c r="R59" s="30" t="str">
        <f t="shared" si="4"/>
        <v/>
      </c>
      <c r="S59" s="21" t="s">
        <v>263</v>
      </c>
      <c r="T59" s="22"/>
      <c r="U59" s="22"/>
      <c r="V59" s="14" t="str">
        <f t="shared" si="7"/>
        <v xml:space="preserve">   </v>
      </c>
      <c r="W59" s="14" t="str">
        <f t="shared" si="5"/>
        <v/>
      </c>
      <c r="X59" s="24"/>
      <c r="Y59" s="24"/>
      <c r="Z59" s="16"/>
      <c r="AA59" s="16"/>
      <c r="AB59" s="27"/>
      <c r="AC59" s="18"/>
    </row>
    <row r="60" spans="1:29" x14ac:dyDescent="0.3">
      <c r="A60" s="24"/>
      <c r="B60" s="24"/>
      <c r="C60" s="15"/>
      <c r="D60" s="16"/>
      <c r="E60" s="16"/>
      <c r="F60" s="16"/>
      <c r="G60" s="16"/>
      <c r="H60" s="16"/>
      <c r="I60" s="16"/>
      <c r="J60" s="16"/>
      <c r="K60" s="31" t="str">
        <f t="shared" si="1"/>
        <v/>
      </c>
      <c r="L60" s="17"/>
      <c r="M60" s="34"/>
      <c r="N60" s="26"/>
      <c r="O60" s="29"/>
      <c r="P60" s="25" t="e">
        <f t="shared" si="2"/>
        <v>#VALUE!</v>
      </c>
      <c r="Q60" s="32" t="str">
        <f t="shared" si="3"/>
        <v/>
      </c>
      <c r="R60" s="30" t="str">
        <f t="shared" si="4"/>
        <v/>
      </c>
      <c r="S60" s="21" t="s">
        <v>263</v>
      </c>
      <c r="T60" s="22"/>
      <c r="U60" s="22"/>
      <c r="V60" s="14" t="str">
        <f t="shared" si="7"/>
        <v xml:space="preserve">   </v>
      </c>
      <c r="W60" s="14" t="str">
        <f t="shared" si="5"/>
        <v/>
      </c>
      <c r="X60" s="24"/>
      <c r="Y60" s="24"/>
      <c r="Z60" s="16"/>
      <c r="AA60" s="16"/>
      <c r="AB60" s="28"/>
      <c r="AC60" s="18"/>
    </row>
    <row r="61" spans="1:29" ht="15" customHeight="1" x14ac:dyDescent="0.3">
      <c r="A61" s="24"/>
      <c r="B61" s="24"/>
      <c r="C61" s="15"/>
      <c r="D61" s="16"/>
      <c r="E61" s="16"/>
      <c r="F61" s="16"/>
      <c r="G61" s="16"/>
      <c r="H61" s="16"/>
      <c r="I61" s="16"/>
      <c r="J61" s="16"/>
      <c r="K61" s="31" t="str">
        <f t="shared" si="1"/>
        <v/>
      </c>
      <c r="L61" s="17"/>
      <c r="M61" s="34"/>
      <c r="N61" s="26"/>
      <c r="O61" s="29"/>
      <c r="P61" s="25" t="e">
        <f t="shared" si="2"/>
        <v>#VALUE!</v>
      </c>
      <c r="Q61" s="32" t="str">
        <f t="shared" si="3"/>
        <v/>
      </c>
      <c r="R61" s="30" t="str">
        <f t="shared" si="4"/>
        <v/>
      </c>
      <c r="S61" s="21" t="s">
        <v>263</v>
      </c>
      <c r="T61" s="22"/>
      <c r="U61" s="22"/>
      <c r="V61" s="14" t="str">
        <f t="shared" si="7"/>
        <v xml:space="preserve">   </v>
      </c>
      <c r="W61" s="14" t="str">
        <f t="shared" si="5"/>
        <v/>
      </c>
      <c r="X61" s="24"/>
      <c r="Y61" s="24"/>
      <c r="Z61" s="16"/>
      <c r="AA61" s="16"/>
      <c r="AB61" s="27"/>
      <c r="AC61" s="18"/>
    </row>
    <row r="62" spans="1:29" x14ac:dyDescent="0.3">
      <c r="A62" s="24"/>
      <c r="B62" s="24"/>
      <c r="C62" s="15"/>
      <c r="D62" s="16"/>
      <c r="E62" s="16"/>
      <c r="F62" s="16"/>
      <c r="G62" s="16"/>
      <c r="H62" s="16"/>
      <c r="I62" s="16"/>
      <c r="J62" s="16"/>
      <c r="K62" s="31" t="str">
        <f t="shared" si="1"/>
        <v/>
      </c>
      <c r="L62" s="17"/>
      <c r="M62" s="34"/>
      <c r="N62" s="26"/>
      <c r="O62" s="29"/>
      <c r="P62" s="25" t="e">
        <f t="shared" si="2"/>
        <v>#VALUE!</v>
      </c>
      <c r="Q62" s="32" t="str">
        <f t="shared" si="3"/>
        <v/>
      </c>
      <c r="R62" s="30" t="str">
        <f t="shared" si="4"/>
        <v/>
      </c>
      <c r="S62" s="21" t="s">
        <v>263</v>
      </c>
      <c r="T62" s="22"/>
      <c r="U62" s="22"/>
      <c r="V62" s="14" t="str">
        <f t="shared" si="7"/>
        <v xml:space="preserve">   </v>
      </c>
      <c r="W62" s="14" t="str">
        <f t="shared" si="5"/>
        <v/>
      </c>
      <c r="X62" s="24"/>
      <c r="Y62" s="24"/>
      <c r="Z62" s="16"/>
      <c r="AA62" s="16"/>
      <c r="AB62" s="27"/>
      <c r="AC62" s="18"/>
    </row>
    <row r="63" spans="1:29" x14ac:dyDescent="0.3">
      <c r="A63" s="24"/>
      <c r="B63" s="24"/>
      <c r="C63" s="15"/>
      <c r="D63" s="16"/>
      <c r="E63" s="16"/>
      <c r="F63" s="16"/>
      <c r="G63" s="16"/>
      <c r="H63" s="16"/>
      <c r="I63" s="16"/>
      <c r="J63" s="16"/>
      <c r="K63" s="31" t="str">
        <f t="shared" si="1"/>
        <v/>
      </c>
      <c r="L63" s="17"/>
      <c r="M63" s="34"/>
      <c r="N63" s="26"/>
      <c r="O63" s="29"/>
      <c r="P63" s="25" t="e">
        <f t="shared" si="2"/>
        <v>#VALUE!</v>
      </c>
      <c r="Q63" s="32" t="str">
        <f t="shared" si="3"/>
        <v/>
      </c>
      <c r="R63" s="30" t="str">
        <f t="shared" si="4"/>
        <v/>
      </c>
      <c r="S63" s="21" t="s">
        <v>263</v>
      </c>
      <c r="T63" s="22"/>
      <c r="U63" s="22"/>
      <c r="V63" s="14" t="str">
        <f t="shared" si="7"/>
        <v xml:space="preserve">   </v>
      </c>
      <c r="W63" s="14" t="str">
        <f t="shared" si="5"/>
        <v/>
      </c>
      <c r="X63" s="24"/>
      <c r="Y63" s="24"/>
      <c r="Z63" s="16"/>
      <c r="AA63" s="16"/>
      <c r="AB63" s="27"/>
      <c r="AC63" s="18"/>
    </row>
    <row r="64" spans="1:29" x14ac:dyDescent="0.3">
      <c r="A64" s="24"/>
      <c r="B64" s="24"/>
      <c r="C64" s="15"/>
      <c r="D64" s="16"/>
      <c r="E64" s="16"/>
      <c r="F64" s="16"/>
      <c r="G64" s="16"/>
      <c r="H64" s="16"/>
      <c r="I64" s="16"/>
      <c r="J64" s="16"/>
      <c r="K64" s="31" t="str">
        <f t="shared" si="1"/>
        <v/>
      </c>
      <c r="L64" s="17"/>
      <c r="M64" s="34"/>
      <c r="N64" s="26"/>
      <c r="O64" s="29"/>
      <c r="P64" s="25" t="e">
        <f t="shared" si="2"/>
        <v>#VALUE!</v>
      </c>
      <c r="Q64" s="32" t="str">
        <f t="shared" si="3"/>
        <v/>
      </c>
      <c r="R64" s="30" t="str">
        <f t="shared" si="4"/>
        <v/>
      </c>
      <c r="S64" s="21" t="s">
        <v>263</v>
      </c>
      <c r="T64" s="22"/>
      <c r="U64" s="22"/>
      <c r="V64" s="14" t="str">
        <f t="shared" si="7"/>
        <v xml:space="preserve">   </v>
      </c>
      <c r="W64" s="14" t="str">
        <f t="shared" si="5"/>
        <v/>
      </c>
      <c r="X64" s="24"/>
      <c r="Y64" s="24"/>
      <c r="Z64" s="16"/>
      <c r="AA64" s="16"/>
      <c r="AB64" s="27"/>
      <c r="AC64" s="18"/>
    </row>
    <row r="65" spans="1:29" x14ac:dyDescent="0.3">
      <c r="A65" s="24"/>
      <c r="B65" s="24"/>
      <c r="C65" s="15"/>
      <c r="D65" s="16"/>
      <c r="E65" s="16"/>
      <c r="F65" s="16"/>
      <c r="G65" s="16"/>
      <c r="H65" s="16"/>
      <c r="I65" s="16"/>
      <c r="J65" s="16"/>
      <c r="K65" s="31" t="str">
        <f t="shared" si="1"/>
        <v/>
      </c>
      <c r="L65" s="17"/>
      <c r="M65" s="34"/>
      <c r="N65" s="26"/>
      <c r="O65" s="29"/>
      <c r="P65" s="25" t="e">
        <f t="shared" si="2"/>
        <v>#VALUE!</v>
      </c>
      <c r="Q65" s="32" t="str">
        <f t="shared" si="3"/>
        <v/>
      </c>
      <c r="R65" s="30" t="str">
        <f t="shared" si="4"/>
        <v/>
      </c>
      <c r="S65" s="21" t="s">
        <v>263</v>
      </c>
      <c r="T65" s="22"/>
      <c r="U65" s="22"/>
      <c r="V65" s="14" t="str">
        <f t="shared" si="7"/>
        <v xml:space="preserve">   </v>
      </c>
      <c r="W65" s="14" t="str">
        <f t="shared" si="5"/>
        <v/>
      </c>
      <c r="X65" s="24"/>
      <c r="Y65" s="24"/>
      <c r="Z65" s="16"/>
      <c r="AA65" s="16"/>
      <c r="AB65" s="28"/>
      <c r="AC65" s="18"/>
    </row>
    <row r="66" spans="1:29" ht="15" customHeight="1" x14ac:dyDescent="0.3">
      <c r="A66" s="24"/>
      <c r="B66" s="24"/>
      <c r="C66" s="15"/>
      <c r="D66" s="16"/>
      <c r="E66" s="16"/>
      <c r="F66" s="16"/>
      <c r="G66" s="16"/>
      <c r="H66" s="16"/>
      <c r="I66" s="16"/>
      <c r="J66" s="16"/>
      <c r="K66" s="31" t="str">
        <f t="shared" si="1"/>
        <v/>
      </c>
      <c r="L66" s="17"/>
      <c r="M66" s="34"/>
      <c r="N66" s="26"/>
      <c r="O66" s="29"/>
      <c r="P66" s="25" t="e">
        <f t="shared" si="2"/>
        <v>#VALUE!</v>
      </c>
      <c r="Q66" s="32" t="str">
        <f t="shared" si="3"/>
        <v/>
      </c>
      <c r="R66" s="30" t="str">
        <f t="shared" si="4"/>
        <v/>
      </c>
      <c r="S66" s="21" t="s">
        <v>263</v>
      </c>
      <c r="T66" s="22"/>
      <c r="U66" s="22"/>
      <c r="V66" s="14" t="str">
        <f t="shared" si="7"/>
        <v xml:space="preserve">   </v>
      </c>
      <c r="W66" s="14" t="str">
        <f t="shared" si="5"/>
        <v/>
      </c>
      <c r="X66" s="24"/>
      <c r="Y66" s="24"/>
      <c r="Z66" s="16"/>
      <c r="AA66" s="16"/>
      <c r="AB66" s="27"/>
      <c r="AC66" s="18"/>
    </row>
    <row r="67" spans="1:29" x14ac:dyDescent="0.3">
      <c r="A67" s="24"/>
      <c r="B67" s="24"/>
      <c r="C67" s="15"/>
      <c r="D67" s="16"/>
      <c r="E67" s="16"/>
      <c r="F67" s="15"/>
      <c r="G67" s="16"/>
      <c r="H67" s="16"/>
      <c r="I67" s="16"/>
      <c r="J67" s="16"/>
      <c r="K67" s="31" t="str">
        <f t="shared" si="1"/>
        <v/>
      </c>
      <c r="L67" s="17"/>
      <c r="M67" s="34"/>
      <c r="N67" s="26"/>
      <c r="O67" s="29"/>
      <c r="P67" s="25" t="e">
        <f>IF(Q67&gt;1,SUM(Q67+2)," ")</f>
        <v>#VALUE!</v>
      </c>
      <c r="Q67" s="32" t="str">
        <f t="shared" si="3"/>
        <v/>
      </c>
      <c r="R67" s="30" t="str">
        <f t="shared" si="4"/>
        <v/>
      </c>
      <c r="S67" s="21" t="s">
        <v>263</v>
      </c>
      <c r="T67" s="22"/>
      <c r="U67" s="22"/>
      <c r="V67" s="14" t="str">
        <f t="shared" si="7"/>
        <v xml:space="preserve">   </v>
      </c>
      <c r="W67" s="14" t="str">
        <f>CONCATENATE(F67)</f>
        <v/>
      </c>
      <c r="X67" s="24"/>
      <c r="Y67" s="24"/>
      <c r="Z67" s="16"/>
      <c r="AA67" s="16"/>
      <c r="AB67" s="27"/>
      <c r="AC67" s="18"/>
    </row>
    <row r="68" spans="1:29" x14ac:dyDescent="0.3">
      <c r="A68" s="24"/>
      <c r="B68" s="24"/>
      <c r="C68" s="15"/>
      <c r="D68" s="16"/>
      <c r="E68" s="16"/>
      <c r="F68" s="15"/>
      <c r="G68" s="16"/>
      <c r="H68" s="16"/>
      <c r="I68" s="16"/>
      <c r="J68" s="16"/>
      <c r="K68" s="31" t="str">
        <f t="shared" si="1"/>
        <v/>
      </c>
      <c r="L68" s="17"/>
      <c r="M68" s="34"/>
      <c r="N68" s="26"/>
      <c r="O68" s="29"/>
      <c r="P68" s="25" t="e">
        <f t="shared" ref="P68:P131" si="8">IF(Q68&gt;1,SUM(Q68+2)," ")</f>
        <v>#VALUE!</v>
      </c>
      <c r="Q68" s="32" t="str">
        <f t="shared" si="3"/>
        <v/>
      </c>
      <c r="R68" s="30" t="str">
        <f t="shared" si="4"/>
        <v/>
      </c>
      <c r="S68" s="21" t="s">
        <v>263</v>
      </c>
      <c r="T68" s="22"/>
      <c r="U68" s="22"/>
      <c r="V68" s="14" t="str">
        <f t="shared" si="7"/>
        <v xml:space="preserve">   </v>
      </c>
      <c r="W68" s="14" t="str">
        <f t="shared" ref="W68:W131" si="9">CONCATENATE(F68)</f>
        <v/>
      </c>
      <c r="X68" s="24"/>
      <c r="Y68" s="24"/>
      <c r="Z68" s="16"/>
      <c r="AA68" s="16"/>
      <c r="AB68" s="27"/>
      <c r="AC68" s="18"/>
    </row>
    <row r="69" spans="1:29" x14ac:dyDescent="0.3">
      <c r="A69" s="24"/>
      <c r="B69" s="24"/>
      <c r="C69" s="15"/>
      <c r="D69" s="16"/>
      <c r="E69" s="16"/>
      <c r="F69" s="15"/>
      <c r="G69" s="16"/>
      <c r="H69" s="16"/>
      <c r="I69" s="16"/>
      <c r="J69" s="16"/>
      <c r="K69" s="31" t="str">
        <f t="shared" si="1"/>
        <v/>
      </c>
      <c r="L69" s="17"/>
      <c r="M69" s="34"/>
      <c r="N69" s="26"/>
      <c r="O69" s="29"/>
      <c r="P69" s="25" t="e">
        <f t="shared" si="8"/>
        <v>#VALUE!</v>
      </c>
      <c r="Q69" s="32" t="str">
        <f t="shared" si="3"/>
        <v/>
      </c>
      <c r="R69" s="30" t="str">
        <f t="shared" si="4"/>
        <v/>
      </c>
      <c r="S69" s="21" t="s">
        <v>263</v>
      </c>
      <c r="T69" s="22"/>
      <c r="U69" s="22"/>
      <c r="V69" s="14" t="str">
        <f t="shared" si="7"/>
        <v xml:space="preserve">   </v>
      </c>
      <c r="W69" s="14" t="str">
        <f t="shared" si="9"/>
        <v/>
      </c>
      <c r="X69" s="24"/>
      <c r="Y69" s="24"/>
      <c r="Z69" s="16"/>
      <c r="AA69" s="16"/>
      <c r="AB69" s="27"/>
      <c r="AC69" s="18"/>
    </row>
    <row r="70" spans="1:29" x14ac:dyDescent="0.3">
      <c r="A70" s="24"/>
      <c r="B70" s="24"/>
      <c r="C70" s="15"/>
      <c r="D70" s="16"/>
      <c r="E70" s="16"/>
      <c r="F70" s="15"/>
      <c r="G70" s="16"/>
      <c r="H70" s="16"/>
      <c r="I70" s="16"/>
      <c r="J70" s="16"/>
      <c r="K70" s="31" t="str">
        <f t="shared" si="1"/>
        <v/>
      </c>
      <c r="L70" s="17"/>
      <c r="M70" s="34"/>
      <c r="N70" s="26"/>
      <c r="O70" s="29"/>
      <c r="P70" s="25" t="e">
        <f t="shared" si="8"/>
        <v>#VALUE!</v>
      </c>
      <c r="Q70" s="32" t="str">
        <f t="shared" si="3"/>
        <v/>
      </c>
      <c r="R70" s="30" t="str">
        <f t="shared" si="4"/>
        <v/>
      </c>
      <c r="S70" s="21" t="s">
        <v>263</v>
      </c>
      <c r="T70" s="22"/>
      <c r="U70" s="22"/>
      <c r="V70" s="14" t="str">
        <f t="shared" si="7"/>
        <v xml:space="preserve">   </v>
      </c>
      <c r="W70" s="14" t="str">
        <f t="shared" si="9"/>
        <v/>
      </c>
      <c r="X70" s="24"/>
      <c r="Y70" s="24"/>
      <c r="Z70" s="16"/>
      <c r="AA70" s="16"/>
      <c r="AB70" s="27"/>
      <c r="AC70" s="18"/>
    </row>
    <row r="71" spans="1:29" x14ac:dyDescent="0.3">
      <c r="A71" s="24"/>
      <c r="B71" s="24"/>
      <c r="C71" s="15"/>
      <c r="D71" s="16"/>
      <c r="E71" s="16"/>
      <c r="F71" s="15"/>
      <c r="G71" s="16"/>
      <c r="H71" s="16"/>
      <c r="I71" s="16"/>
      <c r="J71" s="16"/>
      <c r="K71" s="31" t="str">
        <f t="shared" si="1"/>
        <v/>
      </c>
      <c r="L71" s="17"/>
      <c r="M71" s="34"/>
      <c r="N71" s="26"/>
      <c r="O71" s="29"/>
      <c r="P71" s="25" t="e">
        <f t="shared" si="8"/>
        <v>#VALUE!</v>
      </c>
      <c r="Q71" s="32" t="str">
        <f t="shared" si="3"/>
        <v/>
      </c>
      <c r="R71" s="30" t="str">
        <f t="shared" si="4"/>
        <v/>
      </c>
      <c r="S71" s="21" t="s">
        <v>263</v>
      </c>
      <c r="T71" s="22"/>
      <c r="U71" s="22"/>
      <c r="V71" s="14" t="str">
        <f t="shared" ref="V71:V102" si="10">CONCATENATE(O71, " ", C71, " ", D71, " ", E71)</f>
        <v xml:space="preserve">   </v>
      </c>
      <c r="W71" s="14" t="str">
        <f t="shared" si="9"/>
        <v/>
      </c>
      <c r="X71" s="24"/>
      <c r="Y71" s="24"/>
      <c r="Z71" s="16"/>
      <c r="AA71" s="16"/>
      <c r="AB71" s="27"/>
      <c r="AC71" s="18"/>
    </row>
    <row r="72" spans="1:29" x14ac:dyDescent="0.3">
      <c r="A72" s="24"/>
      <c r="B72" s="24"/>
      <c r="C72" s="15"/>
      <c r="D72" s="16"/>
      <c r="E72" s="16"/>
      <c r="F72" s="15"/>
      <c r="G72" s="16"/>
      <c r="H72" s="16"/>
      <c r="I72" s="16"/>
      <c r="J72" s="16"/>
      <c r="K72" s="31" t="str">
        <f t="shared" ref="K72:K135" si="11">LEFT(M72, 2)</f>
        <v/>
      </c>
      <c r="L72" s="17"/>
      <c r="M72" s="34"/>
      <c r="N72" s="26"/>
      <c r="O72" s="29"/>
      <c r="P72" s="25" t="e">
        <f t="shared" si="8"/>
        <v>#VALUE!</v>
      </c>
      <c r="Q72" s="32" t="str">
        <f t="shared" ref="Q72:Q135" si="12">MID(M72,3,2)</f>
        <v/>
      </c>
      <c r="R72" s="30" t="str">
        <f t="shared" ref="R72:R135" si="13">RIGHT(M72,3)</f>
        <v/>
      </c>
      <c r="S72" s="21" t="s">
        <v>263</v>
      </c>
      <c r="T72" s="22"/>
      <c r="U72" s="22"/>
      <c r="V72" s="14" t="str">
        <f t="shared" si="10"/>
        <v xml:space="preserve">   </v>
      </c>
      <c r="W72" s="14" t="str">
        <f t="shared" si="9"/>
        <v/>
      </c>
      <c r="X72" s="24"/>
      <c r="Y72" s="24"/>
      <c r="Z72" s="16"/>
      <c r="AA72" s="16"/>
      <c r="AB72" s="27"/>
      <c r="AC72" s="18"/>
    </row>
    <row r="73" spans="1:29" x14ac:dyDescent="0.3">
      <c r="A73" s="24"/>
      <c r="B73" s="24"/>
      <c r="C73" s="15"/>
      <c r="D73" s="16"/>
      <c r="E73" s="16"/>
      <c r="F73" s="15"/>
      <c r="G73" s="16"/>
      <c r="H73" s="16"/>
      <c r="I73" s="16"/>
      <c r="J73" s="16"/>
      <c r="K73" s="31" t="str">
        <f t="shared" si="11"/>
        <v/>
      </c>
      <c r="L73" s="17"/>
      <c r="M73" s="34"/>
      <c r="N73" s="26"/>
      <c r="O73" s="29"/>
      <c r="P73" s="25" t="e">
        <f t="shared" si="8"/>
        <v>#VALUE!</v>
      </c>
      <c r="Q73" s="32" t="str">
        <f t="shared" si="12"/>
        <v/>
      </c>
      <c r="R73" s="30" t="str">
        <f t="shared" si="13"/>
        <v/>
      </c>
      <c r="S73" s="21" t="s">
        <v>263</v>
      </c>
      <c r="T73" s="22"/>
      <c r="U73" s="22"/>
      <c r="V73" s="14" t="str">
        <f t="shared" si="10"/>
        <v xml:space="preserve">   </v>
      </c>
      <c r="W73" s="14" t="str">
        <f t="shared" si="9"/>
        <v/>
      </c>
      <c r="X73" s="24"/>
      <c r="Y73" s="24"/>
      <c r="Z73" s="16"/>
      <c r="AA73" s="16"/>
      <c r="AB73" s="27"/>
      <c r="AC73" s="18"/>
    </row>
    <row r="74" spans="1:29" x14ac:dyDescent="0.3">
      <c r="A74" s="24"/>
      <c r="B74" s="24"/>
      <c r="C74" s="15"/>
      <c r="D74" s="16"/>
      <c r="E74" s="16"/>
      <c r="F74" s="15"/>
      <c r="G74" s="16"/>
      <c r="H74" s="16"/>
      <c r="I74" s="16"/>
      <c r="J74" s="16"/>
      <c r="K74" s="31" t="str">
        <f t="shared" si="11"/>
        <v/>
      </c>
      <c r="L74" s="17"/>
      <c r="M74" s="34"/>
      <c r="N74" s="26"/>
      <c r="O74" s="29"/>
      <c r="P74" s="25" t="e">
        <f t="shared" si="8"/>
        <v>#VALUE!</v>
      </c>
      <c r="Q74" s="32" t="str">
        <f t="shared" si="12"/>
        <v/>
      </c>
      <c r="R74" s="30" t="str">
        <f t="shared" si="13"/>
        <v/>
      </c>
      <c r="S74" s="21" t="s">
        <v>263</v>
      </c>
      <c r="T74" s="22"/>
      <c r="U74" s="22"/>
      <c r="V74" s="14" t="str">
        <f t="shared" si="10"/>
        <v xml:space="preserve">   </v>
      </c>
      <c r="W74" s="14" t="str">
        <f t="shared" si="9"/>
        <v/>
      </c>
      <c r="X74" s="24"/>
      <c r="Y74" s="24"/>
      <c r="Z74" s="16"/>
      <c r="AA74" s="16"/>
      <c r="AB74" s="27"/>
      <c r="AC74" s="18"/>
    </row>
    <row r="75" spans="1:29" x14ac:dyDescent="0.3">
      <c r="A75" s="24"/>
      <c r="B75" s="24"/>
      <c r="C75" s="15"/>
      <c r="D75" s="16"/>
      <c r="E75" s="16"/>
      <c r="F75" s="15"/>
      <c r="G75" s="16"/>
      <c r="H75" s="16"/>
      <c r="I75" s="16"/>
      <c r="J75" s="16"/>
      <c r="K75" s="31" t="str">
        <f t="shared" si="11"/>
        <v/>
      </c>
      <c r="L75" s="17"/>
      <c r="M75" s="34"/>
      <c r="N75" s="26"/>
      <c r="O75" s="29"/>
      <c r="P75" s="25" t="e">
        <f t="shared" si="8"/>
        <v>#VALUE!</v>
      </c>
      <c r="Q75" s="32" t="str">
        <f t="shared" si="12"/>
        <v/>
      </c>
      <c r="R75" s="30" t="str">
        <f t="shared" si="13"/>
        <v/>
      </c>
      <c r="S75" s="21" t="s">
        <v>263</v>
      </c>
      <c r="T75" s="22"/>
      <c r="U75" s="22"/>
      <c r="V75" s="14" t="str">
        <f t="shared" si="10"/>
        <v xml:space="preserve">   </v>
      </c>
      <c r="W75" s="14" t="str">
        <f t="shared" si="9"/>
        <v/>
      </c>
      <c r="X75" s="24"/>
      <c r="Y75" s="24"/>
      <c r="Z75" s="16"/>
      <c r="AA75" s="16"/>
      <c r="AB75" s="27"/>
      <c r="AC75" s="18"/>
    </row>
    <row r="76" spans="1:29" x14ac:dyDescent="0.3">
      <c r="A76" s="24"/>
      <c r="B76" s="24"/>
      <c r="C76" s="15"/>
      <c r="D76" s="16"/>
      <c r="E76" s="16"/>
      <c r="F76" s="15"/>
      <c r="G76" s="16"/>
      <c r="H76" s="16"/>
      <c r="I76" s="16"/>
      <c r="J76" s="16"/>
      <c r="K76" s="31" t="str">
        <f t="shared" si="11"/>
        <v/>
      </c>
      <c r="L76" s="17"/>
      <c r="M76" s="34"/>
      <c r="N76" s="26"/>
      <c r="O76" s="29"/>
      <c r="P76" s="25" t="e">
        <f t="shared" si="8"/>
        <v>#VALUE!</v>
      </c>
      <c r="Q76" s="32" t="str">
        <f t="shared" si="12"/>
        <v/>
      </c>
      <c r="R76" s="30" t="str">
        <f t="shared" si="13"/>
        <v/>
      </c>
      <c r="S76" s="21" t="s">
        <v>263</v>
      </c>
      <c r="T76" s="22"/>
      <c r="U76" s="22"/>
      <c r="V76" s="14" t="str">
        <f t="shared" si="10"/>
        <v xml:space="preserve">   </v>
      </c>
      <c r="W76" s="14" t="str">
        <f t="shared" si="9"/>
        <v/>
      </c>
      <c r="X76" s="24"/>
      <c r="Y76" s="24"/>
      <c r="Z76" s="16"/>
      <c r="AA76" s="16"/>
      <c r="AB76" s="27"/>
      <c r="AC76" s="18"/>
    </row>
    <row r="77" spans="1:29" x14ac:dyDescent="0.3">
      <c r="A77" s="24"/>
      <c r="B77" s="24"/>
      <c r="C77" s="15"/>
      <c r="D77" s="16"/>
      <c r="E77" s="16"/>
      <c r="F77" s="15"/>
      <c r="G77" s="16"/>
      <c r="H77" s="16"/>
      <c r="I77" s="16"/>
      <c r="J77" s="16"/>
      <c r="K77" s="31" t="str">
        <f t="shared" si="11"/>
        <v/>
      </c>
      <c r="L77" s="17"/>
      <c r="M77" s="34"/>
      <c r="N77" s="26"/>
      <c r="O77" s="29"/>
      <c r="P77" s="25" t="e">
        <f t="shared" si="8"/>
        <v>#VALUE!</v>
      </c>
      <c r="Q77" s="32" t="str">
        <f t="shared" si="12"/>
        <v/>
      </c>
      <c r="R77" s="30" t="str">
        <f t="shared" si="13"/>
        <v/>
      </c>
      <c r="S77" s="21" t="s">
        <v>263</v>
      </c>
      <c r="T77" s="22"/>
      <c r="U77" s="22"/>
      <c r="V77" s="14" t="str">
        <f t="shared" si="10"/>
        <v xml:space="preserve">   </v>
      </c>
      <c r="W77" s="14" t="str">
        <f t="shared" si="9"/>
        <v/>
      </c>
      <c r="X77" s="24"/>
      <c r="Y77" s="24"/>
      <c r="Z77" s="16"/>
      <c r="AA77" s="16"/>
      <c r="AB77" s="27"/>
      <c r="AC77" s="18"/>
    </row>
    <row r="78" spans="1:29" x14ac:dyDescent="0.3">
      <c r="A78" s="24"/>
      <c r="B78" s="24"/>
      <c r="C78" s="15"/>
      <c r="D78" s="16"/>
      <c r="E78" s="16"/>
      <c r="F78" s="15"/>
      <c r="G78" s="16"/>
      <c r="H78" s="16"/>
      <c r="I78" s="16"/>
      <c r="J78" s="16"/>
      <c r="K78" s="31" t="str">
        <f t="shared" si="11"/>
        <v/>
      </c>
      <c r="L78" s="17"/>
      <c r="M78" s="34"/>
      <c r="N78" s="26"/>
      <c r="O78" s="29"/>
      <c r="P78" s="25" t="e">
        <f t="shared" si="8"/>
        <v>#VALUE!</v>
      </c>
      <c r="Q78" s="32" t="str">
        <f t="shared" si="12"/>
        <v/>
      </c>
      <c r="R78" s="30" t="str">
        <f t="shared" si="13"/>
        <v/>
      </c>
      <c r="S78" s="21" t="s">
        <v>263</v>
      </c>
      <c r="T78" s="22"/>
      <c r="U78" s="22"/>
      <c r="V78" s="14" t="str">
        <f t="shared" si="10"/>
        <v xml:space="preserve">   </v>
      </c>
      <c r="W78" s="14" t="str">
        <f t="shared" si="9"/>
        <v/>
      </c>
      <c r="X78" s="24"/>
      <c r="Y78" s="24"/>
      <c r="Z78" s="16"/>
      <c r="AA78" s="16"/>
      <c r="AB78" s="27"/>
      <c r="AC78" s="18"/>
    </row>
    <row r="79" spans="1:29" x14ac:dyDescent="0.3">
      <c r="A79" s="24"/>
      <c r="B79" s="24"/>
      <c r="C79" s="15"/>
      <c r="D79" s="16"/>
      <c r="E79" s="16"/>
      <c r="F79" s="15"/>
      <c r="G79" s="16"/>
      <c r="H79" s="16"/>
      <c r="I79" s="16"/>
      <c r="J79" s="16"/>
      <c r="K79" s="31" t="str">
        <f t="shared" si="11"/>
        <v/>
      </c>
      <c r="L79" s="17"/>
      <c r="M79" s="34"/>
      <c r="N79" s="26"/>
      <c r="O79" s="29"/>
      <c r="P79" s="25" t="e">
        <f t="shared" si="8"/>
        <v>#VALUE!</v>
      </c>
      <c r="Q79" s="32" t="str">
        <f t="shared" si="12"/>
        <v/>
      </c>
      <c r="R79" s="30" t="str">
        <f t="shared" si="13"/>
        <v/>
      </c>
      <c r="S79" s="21" t="s">
        <v>263</v>
      </c>
      <c r="T79" s="22"/>
      <c r="U79" s="22"/>
      <c r="V79" s="14" t="str">
        <f t="shared" si="10"/>
        <v xml:space="preserve">   </v>
      </c>
      <c r="W79" s="14" t="str">
        <f t="shared" si="9"/>
        <v/>
      </c>
      <c r="X79" s="24"/>
      <c r="Y79" s="24"/>
      <c r="Z79" s="16"/>
      <c r="AA79" s="16"/>
      <c r="AB79" s="27"/>
      <c r="AC79" s="18"/>
    </row>
    <row r="80" spans="1:29" x14ac:dyDescent="0.3">
      <c r="A80" s="24"/>
      <c r="B80" s="24"/>
      <c r="C80" s="15"/>
      <c r="D80" s="16"/>
      <c r="E80" s="16"/>
      <c r="F80" s="15"/>
      <c r="G80" s="16"/>
      <c r="H80" s="16"/>
      <c r="I80" s="16"/>
      <c r="J80" s="16"/>
      <c r="K80" s="31" t="str">
        <f t="shared" si="11"/>
        <v/>
      </c>
      <c r="L80" s="17"/>
      <c r="M80" s="34"/>
      <c r="N80" s="26"/>
      <c r="O80" s="29"/>
      <c r="P80" s="25" t="e">
        <f t="shared" si="8"/>
        <v>#VALUE!</v>
      </c>
      <c r="Q80" s="32" t="str">
        <f t="shared" si="12"/>
        <v/>
      </c>
      <c r="R80" s="30" t="str">
        <f t="shared" si="13"/>
        <v/>
      </c>
      <c r="S80" s="21" t="s">
        <v>263</v>
      </c>
      <c r="T80" s="22"/>
      <c r="U80" s="22"/>
      <c r="V80" s="14" t="str">
        <f t="shared" si="10"/>
        <v xml:space="preserve">   </v>
      </c>
      <c r="W80" s="14" t="str">
        <f t="shared" si="9"/>
        <v/>
      </c>
      <c r="X80" s="24"/>
      <c r="Y80" s="24"/>
      <c r="Z80" s="16"/>
      <c r="AA80" s="16"/>
      <c r="AB80" s="27"/>
      <c r="AC80" s="18"/>
    </row>
    <row r="81" spans="1:29" x14ac:dyDescent="0.3">
      <c r="A81" s="24"/>
      <c r="B81" s="24"/>
      <c r="C81" s="15"/>
      <c r="D81" s="16"/>
      <c r="E81" s="16"/>
      <c r="F81" s="15"/>
      <c r="G81" s="16"/>
      <c r="H81" s="16"/>
      <c r="I81" s="16"/>
      <c r="J81" s="16"/>
      <c r="K81" s="31" t="str">
        <f t="shared" si="11"/>
        <v/>
      </c>
      <c r="L81" s="17"/>
      <c r="M81" s="34"/>
      <c r="N81" s="26"/>
      <c r="O81" s="29"/>
      <c r="P81" s="25" t="e">
        <f t="shared" si="8"/>
        <v>#VALUE!</v>
      </c>
      <c r="Q81" s="32" t="str">
        <f t="shared" si="12"/>
        <v/>
      </c>
      <c r="R81" s="30" t="str">
        <f t="shared" si="13"/>
        <v/>
      </c>
      <c r="S81" s="21" t="s">
        <v>263</v>
      </c>
      <c r="T81" s="22"/>
      <c r="U81" s="22"/>
      <c r="V81" s="14" t="str">
        <f t="shared" si="10"/>
        <v xml:space="preserve">   </v>
      </c>
      <c r="W81" s="14" t="str">
        <f t="shared" si="9"/>
        <v/>
      </c>
      <c r="X81" s="24"/>
      <c r="Y81" s="24"/>
      <c r="Z81" s="16"/>
      <c r="AA81" s="16"/>
      <c r="AB81" s="27"/>
      <c r="AC81" s="18"/>
    </row>
    <row r="82" spans="1:29" x14ac:dyDescent="0.3">
      <c r="A82" s="24"/>
      <c r="B82" s="24"/>
      <c r="C82" s="15"/>
      <c r="D82" s="16"/>
      <c r="E82" s="16"/>
      <c r="F82" s="15"/>
      <c r="G82" s="16"/>
      <c r="H82" s="16"/>
      <c r="I82" s="16"/>
      <c r="J82" s="16"/>
      <c r="K82" s="31" t="str">
        <f t="shared" si="11"/>
        <v/>
      </c>
      <c r="L82" s="17"/>
      <c r="M82" s="34"/>
      <c r="N82" s="26"/>
      <c r="O82" s="29"/>
      <c r="P82" s="25" t="e">
        <f t="shared" si="8"/>
        <v>#VALUE!</v>
      </c>
      <c r="Q82" s="32" t="str">
        <f t="shared" si="12"/>
        <v/>
      </c>
      <c r="R82" s="30" t="str">
        <f t="shared" si="13"/>
        <v/>
      </c>
      <c r="S82" s="21" t="s">
        <v>263</v>
      </c>
      <c r="T82" s="22"/>
      <c r="U82" s="22"/>
      <c r="V82" s="14" t="str">
        <f t="shared" si="10"/>
        <v xml:space="preserve">   </v>
      </c>
      <c r="W82" s="14" t="str">
        <f t="shared" si="9"/>
        <v/>
      </c>
      <c r="X82" s="24"/>
      <c r="Y82" s="24"/>
      <c r="Z82" s="16"/>
      <c r="AA82" s="16"/>
      <c r="AB82" s="27"/>
      <c r="AC82" s="18"/>
    </row>
    <row r="83" spans="1:29" x14ac:dyDescent="0.3">
      <c r="A83" s="24"/>
      <c r="B83" s="24"/>
      <c r="C83" s="15"/>
      <c r="D83" s="16"/>
      <c r="E83" s="16"/>
      <c r="F83" s="15"/>
      <c r="G83" s="16"/>
      <c r="H83" s="16"/>
      <c r="I83" s="16"/>
      <c r="J83" s="16"/>
      <c r="K83" s="31" t="str">
        <f t="shared" si="11"/>
        <v/>
      </c>
      <c r="L83" s="17"/>
      <c r="M83" s="34"/>
      <c r="N83" s="26"/>
      <c r="O83" s="29"/>
      <c r="P83" s="25" t="e">
        <f t="shared" si="8"/>
        <v>#VALUE!</v>
      </c>
      <c r="Q83" s="32" t="str">
        <f t="shared" si="12"/>
        <v/>
      </c>
      <c r="R83" s="30" t="str">
        <f t="shared" si="13"/>
        <v/>
      </c>
      <c r="S83" s="21" t="s">
        <v>263</v>
      </c>
      <c r="T83" s="22"/>
      <c r="U83" s="22"/>
      <c r="V83" s="14" t="str">
        <f t="shared" si="10"/>
        <v xml:space="preserve">   </v>
      </c>
      <c r="W83" s="14" t="str">
        <f t="shared" si="9"/>
        <v/>
      </c>
      <c r="X83" s="24"/>
      <c r="Y83" s="24"/>
      <c r="Z83" s="16"/>
      <c r="AA83" s="16"/>
      <c r="AB83" s="27"/>
      <c r="AC83" s="18"/>
    </row>
    <row r="84" spans="1:29" x14ac:dyDescent="0.3">
      <c r="A84" s="24"/>
      <c r="B84" s="24"/>
      <c r="C84" s="15"/>
      <c r="D84" s="16"/>
      <c r="E84" s="16"/>
      <c r="F84" s="15"/>
      <c r="G84" s="16"/>
      <c r="H84" s="16"/>
      <c r="I84" s="16"/>
      <c r="J84" s="16"/>
      <c r="K84" s="31" t="str">
        <f t="shared" si="11"/>
        <v/>
      </c>
      <c r="L84" s="17"/>
      <c r="M84" s="34"/>
      <c r="N84" s="26"/>
      <c r="O84" s="29"/>
      <c r="P84" s="25" t="e">
        <f t="shared" si="8"/>
        <v>#VALUE!</v>
      </c>
      <c r="Q84" s="32" t="str">
        <f t="shared" si="12"/>
        <v/>
      </c>
      <c r="R84" s="30" t="str">
        <f t="shared" si="13"/>
        <v/>
      </c>
      <c r="S84" s="21" t="s">
        <v>263</v>
      </c>
      <c r="T84" s="22"/>
      <c r="U84" s="22"/>
      <c r="V84" s="14" t="str">
        <f t="shared" si="10"/>
        <v xml:space="preserve">   </v>
      </c>
      <c r="W84" s="14" t="str">
        <f t="shared" si="9"/>
        <v/>
      </c>
      <c r="X84" s="24"/>
      <c r="Y84" s="24"/>
      <c r="Z84" s="16"/>
      <c r="AA84" s="16"/>
      <c r="AB84" s="27"/>
      <c r="AC84" s="18"/>
    </row>
    <row r="85" spans="1:29" x14ac:dyDescent="0.3">
      <c r="A85" s="24"/>
      <c r="B85" s="24"/>
      <c r="C85" s="15"/>
      <c r="D85" s="16"/>
      <c r="E85" s="16"/>
      <c r="F85" s="15"/>
      <c r="G85" s="16"/>
      <c r="H85" s="16"/>
      <c r="I85" s="16"/>
      <c r="J85" s="16"/>
      <c r="K85" s="31" t="str">
        <f t="shared" si="11"/>
        <v/>
      </c>
      <c r="L85" s="17"/>
      <c r="M85" s="34"/>
      <c r="N85" s="26"/>
      <c r="O85" s="29"/>
      <c r="P85" s="25" t="e">
        <f t="shared" si="8"/>
        <v>#VALUE!</v>
      </c>
      <c r="Q85" s="32" t="str">
        <f t="shared" si="12"/>
        <v/>
      </c>
      <c r="R85" s="30" t="str">
        <f t="shared" si="13"/>
        <v/>
      </c>
      <c r="S85" s="21" t="s">
        <v>263</v>
      </c>
      <c r="T85" s="22"/>
      <c r="U85" s="22"/>
      <c r="V85" s="14" t="str">
        <f t="shared" si="10"/>
        <v xml:space="preserve">   </v>
      </c>
      <c r="W85" s="14" t="str">
        <f t="shared" si="9"/>
        <v/>
      </c>
      <c r="X85" s="24"/>
      <c r="Y85" s="24"/>
      <c r="Z85" s="16"/>
      <c r="AA85" s="16"/>
      <c r="AB85" s="27"/>
      <c r="AC85" s="18"/>
    </row>
    <row r="86" spans="1:29" x14ac:dyDescent="0.3">
      <c r="A86" s="24"/>
      <c r="B86" s="24"/>
      <c r="C86" s="15"/>
      <c r="D86" s="16"/>
      <c r="E86" s="16"/>
      <c r="F86" s="15"/>
      <c r="G86" s="16"/>
      <c r="H86" s="16"/>
      <c r="I86" s="16"/>
      <c r="J86" s="16"/>
      <c r="K86" s="31" t="str">
        <f t="shared" si="11"/>
        <v/>
      </c>
      <c r="L86" s="17"/>
      <c r="M86" s="34"/>
      <c r="N86" s="26"/>
      <c r="O86" s="29"/>
      <c r="P86" s="25" t="e">
        <f t="shared" si="8"/>
        <v>#VALUE!</v>
      </c>
      <c r="Q86" s="32" t="str">
        <f t="shared" si="12"/>
        <v/>
      </c>
      <c r="R86" s="30" t="str">
        <f t="shared" si="13"/>
        <v/>
      </c>
      <c r="S86" s="21" t="s">
        <v>263</v>
      </c>
      <c r="T86" s="22"/>
      <c r="U86" s="22"/>
      <c r="V86" s="14" t="str">
        <f t="shared" si="10"/>
        <v xml:space="preserve">   </v>
      </c>
      <c r="W86" s="14" t="str">
        <f t="shared" si="9"/>
        <v/>
      </c>
      <c r="X86" s="24"/>
      <c r="Y86" s="24"/>
      <c r="Z86" s="16"/>
      <c r="AA86" s="16"/>
      <c r="AB86" s="27"/>
      <c r="AC86" s="18"/>
    </row>
    <row r="87" spans="1:29" x14ac:dyDescent="0.3">
      <c r="A87" s="24"/>
      <c r="B87" s="24"/>
      <c r="C87" s="15"/>
      <c r="D87" s="16"/>
      <c r="E87" s="16"/>
      <c r="F87" s="15"/>
      <c r="G87" s="16"/>
      <c r="H87" s="16"/>
      <c r="I87" s="16"/>
      <c r="J87" s="16"/>
      <c r="K87" s="31" t="str">
        <f t="shared" si="11"/>
        <v/>
      </c>
      <c r="L87" s="17"/>
      <c r="M87" s="34"/>
      <c r="N87" s="26"/>
      <c r="O87" s="29"/>
      <c r="P87" s="25" t="e">
        <f t="shared" si="8"/>
        <v>#VALUE!</v>
      </c>
      <c r="Q87" s="32" t="str">
        <f t="shared" si="12"/>
        <v/>
      </c>
      <c r="R87" s="30" t="str">
        <f t="shared" si="13"/>
        <v/>
      </c>
      <c r="S87" s="21" t="s">
        <v>263</v>
      </c>
      <c r="T87" s="22"/>
      <c r="U87" s="22"/>
      <c r="V87" s="14" t="str">
        <f t="shared" si="10"/>
        <v xml:space="preserve">   </v>
      </c>
      <c r="W87" s="14" t="str">
        <f t="shared" si="9"/>
        <v/>
      </c>
      <c r="X87" s="24"/>
      <c r="Y87" s="24"/>
      <c r="Z87" s="16"/>
      <c r="AA87" s="16"/>
      <c r="AB87" s="27"/>
      <c r="AC87" s="18"/>
    </row>
    <row r="88" spans="1:29" x14ac:dyDescent="0.3">
      <c r="A88" s="24"/>
      <c r="B88" s="24"/>
      <c r="C88" s="15"/>
      <c r="D88" s="16"/>
      <c r="E88" s="16"/>
      <c r="F88" s="15"/>
      <c r="G88" s="16"/>
      <c r="H88" s="16"/>
      <c r="I88" s="16"/>
      <c r="J88" s="16"/>
      <c r="K88" s="31" t="str">
        <f t="shared" si="11"/>
        <v/>
      </c>
      <c r="L88" s="17"/>
      <c r="M88" s="34"/>
      <c r="N88" s="26"/>
      <c r="O88" s="29"/>
      <c r="P88" s="25" t="e">
        <f t="shared" si="8"/>
        <v>#VALUE!</v>
      </c>
      <c r="Q88" s="32" t="str">
        <f t="shared" si="12"/>
        <v/>
      </c>
      <c r="R88" s="30" t="str">
        <f t="shared" si="13"/>
        <v/>
      </c>
      <c r="S88" s="21" t="s">
        <v>263</v>
      </c>
      <c r="T88" s="22"/>
      <c r="U88" s="22"/>
      <c r="V88" s="14" t="str">
        <f t="shared" si="10"/>
        <v xml:space="preserve">   </v>
      </c>
      <c r="W88" s="14" t="str">
        <f t="shared" si="9"/>
        <v/>
      </c>
      <c r="X88" s="24"/>
      <c r="Y88" s="24"/>
      <c r="Z88" s="16"/>
      <c r="AA88" s="16"/>
      <c r="AB88" s="27"/>
      <c r="AC88" s="18"/>
    </row>
    <row r="89" spans="1:29" x14ac:dyDescent="0.3">
      <c r="A89" s="24"/>
      <c r="B89" s="24"/>
      <c r="C89" s="15"/>
      <c r="D89" s="16"/>
      <c r="E89" s="16"/>
      <c r="F89" s="15"/>
      <c r="G89" s="16"/>
      <c r="H89" s="16"/>
      <c r="I89" s="16"/>
      <c r="J89" s="16"/>
      <c r="K89" s="31" t="str">
        <f t="shared" si="11"/>
        <v/>
      </c>
      <c r="L89" s="17"/>
      <c r="M89" s="34"/>
      <c r="N89" s="26"/>
      <c r="O89" s="29"/>
      <c r="P89" s="25" t="e">
        <f t="shared" si="8"/>
        <v>#VALUE!</v>
      </c>
      <c r="Q89" s="32" t="str">
        <f t="shared" si="12"/>
        <v/>
      </c>
      <c r="R89" s="30" t="str">
        <f t="shared" si="13"/>
        <v/>
      </c>
      <c r="S89" s="21" t="s">
        <v>263</v>
      </c>
      <c r="T89" s="22"/>
      <c r="U89" s="22"/>
      <c r="V89" s="14" t="str">
        <f t="shared" si="10"/>
        <v xml:space="preserve">   </v>
      </c>
      <c r="W89" s="14" t="str">
        <f t="shared" si="9"/>
        <v/>
      </c>
      <c r="X89" s="24"/>
      <c r="Y89" s="24"/>
      <c r="Z89" s="16"/>
      <c r="AA89" s="16"/>
      <c r="AB89" s="27"/>
      <c r="AC89" s="18"/>
    </row>
    <row r="90" spans="1:29" x14ac:dyDescent="0.3">
      <c r="A90" s="24"/>
      <c r="B90" s="24"/>
      <c r="C90" s="15"/>
      <c r="D90" s="16"/>
      <c r="E90" s="16"/>
      <c r="F90" s="15"/>
      <c r="G90" s="16"/>
      <c r="H90" s="16"/>
      <c r="I90" s="16"/>
      <c r="J90" s="16"/>
      <c r="K90" s="31" t="str">
        <f t="shared" si="11"/>
        <v/>
      </c>
      <c r="L90" s="17"/>
      <c r="M90" s="34"/>
      <c r="N90" s="26"/>
      <c r="O90" s="29"/>
      <c r="P90" s="25" t="e">
        <f t="shared" si="8"/>
        <v>#VALUE!</v>
      </c>
      <c r="Q90" s="32" t="str">
        <f t="shared" si="12"/>
        <v/>
      </c>
      <c r="R90" s="30" t="str">
        <f t="shared" si="13"/>
        <v/>
      </c>
      <c r="S90" s="21" t="s">
        <v>263</v>
      </c>
      <c r="T90" s="22"/>
      <c r="U90" s="22"/>
      <c r="V90" s="14" t="str">
        <f t="shared" si="10"/>
        <v xml:space="preserve">   </v>
      </c>
      <c r="W90" s="14" t="str">
        <f t="shared" si="9"/>
        <v/>
      </c>
      <c r="X90" s="24"/>
      <c r="Y90" s="24"/>
      <c r="Z90" s="16"/>
      <c r="AA90" s="16"/>
      <c r="AB90" s="27"/>
      <c r="AC90" s="18"/>
    </row>
    <row r="91" spans="1:29" x14ac:dyDescent="0.3">
      <c r="A91" s="24"/>
      <c r="B91" s="24"/>
      <c r="C91" s="15"/>
      <c r="D91" s="16"/>
      <c r="E91" s="16"/>
      <c r="F91" s="15"/>
      <c r="G91" s="16"/>
      <c r="H91" s="16"/>
      <c r="I91" s="16"/>
      <c r="J91" s="16"/>
      <c r="K91" s="31" t="str">
        <f t="shared" si="11"/>
        <v/>
      </c>
      <c r="L91" s="17"/>
      <c r="M91" s="34"/>
      <c r="N91" s="26"/>
      <c r="O91" s="29"/>
      <c r="P91" s="25" t="e">
        <f t="shared" si="8"/>
        <v>#VALUE!</v>
      </c>
      <c r="Q91" s="32" t="str">
        <f t="shared" si="12"/>
        <v/>
      </c>
      <c r="R91" s="30" t="str">
        <f t="shared" si="13"/>
        <v/>
      </c>
      <c r="S91" s="21" t="s">
        <v>263</v>
      </c>
      <c r="T91" s="22"/>
      <c r="U91" s="22"/>
      <c r="V91" s="14" t="str">
        <f t="shared" si="10"/>
        <v xml:space="preserve">   </v>
      </c>
      <c r="W91" s="14" t="str">
        <f t="shared" si="9"/>
        <v/>
      </c>
      <c r="X91" s="24"/>
      <c r="Y91" s="24"/>
      <c r="Z91" s="16"/>
      <c r="AA91" s="16"/>
      <c r="AB91" s="27"/>
      <c r="AC91" s="18"/>
    </row>
    <row r="92" spans="1:29" x14ac:dyDescent="0.3">
      <c r="A92" s="24"/>
      <c r="B92" s="24"/>
      <c r="C92" s="15"/>
      <c r="D92" s="16"/>
      <c r="E92" s="16"/>
      <c r="F92" s="15"/>
      <c r="G92" s="16"/>
      <c r="H92" s="16"/>
      <c r="I92" s="16"/>
      <c r="J92" s="16"/>
      <c r="K92" s="31" t="str">
        <f t="shared" si="11"/>
        <v/>
      </c>
      <c r="L92" s="17"/>
      <c r="M92" s="34"/>
      <c r="N92" s="26"/>
      <c r="O92" s="29"/>
      <c r="P92" s="25" t="e">
        <f t="shared" si="8"/>
        <v>#VALUE!</v>
      </c>
      <c r="Q92" s="32" t="str">
        <f t="shared" si="12"/>
        <v/>
      </c>
      <c r="R92" s="30" t="str">
        <f t="shared" si="13"/>
        <v/>
      </c>
      <c r="S92" s="21" t="s">
        <v>263</v>
      </c>
      <c r="T92" s="22"/>
      <c r="U92" s="22"/>
      <c r="V92" s="14" t="str">
        <f t="shared" si="10"/>
        <v xml:space="preserve">   </v>
      </c>
      <c r="W92" s="14" t="str">
        <f t="shared" si="9"/>
        <v/>
      </c>
      <c r="X92" s="24"/>
      <c r="Y92" s="24"/>
      <c r="Z92" s="16"/>
      <c r="AA92" s="16"/>
      <c r="AB92" s="27"/>
      <c r="AC92" s="18"/>
    </row>
    <row r="93" spans="1:29" x14ac:dyDescent="0.3">
      <c r="A93" s="24"/>
      <c r="B93" s="24"/>
      <c r="C93" s="15"/>
      <c r="D93" s="16"/>
      <c r="E93" s="16"/>
      <c r="F93" s="15"/>
      <c r="G93" s="16"/>
      <c r="H93" s="16"/>
      <c r="I93" s="16"/>
      <c r="J93" s="16"/>
      <c r="K93" s="31" t="str">
        <f t="shared" si="11"/>
        <v/>
      </c>
      <c r="L93" s="17"/>
      <c r="M93" s="34"/>
      <c r="N93" s="26"/>
      <c r="O93" s="29"/>
      <c r="P93" s="25" t="e">
        <f t="shared" si="8"/>
        <v>#VALUE!</v>
      </c>
      <c r="Q93" s="32" t="str">
        <f t="shared" si="12"/>
        <v/>
      </c>
      <c r="R93" s="30" t="str">
        <f t="shared" si="13"/>
        <v/>
      </c>
      <c r="S93" s="21" t="s">
        <v>263</v>
      </c>
      <c r="T93" s="22"/>
      <c r="U93" s="22"/>
      <c r="V93" s="14" t="str">
        <f t="shared" si="10"/>
        <v xml:space="preserve">   </v>
      </c>
      <c r="W93" s="14" t="str">
        <f t="shared" si="9"/>
        <v/>
      </c>
      <c r="X93" s="24"/>
      <c r="Y93" s="24"/>
      <c r="Z93" s="16"/>
      <c r="AA93" s="16"/>
      <c r="AB93" s="27"/>
      <c r="AC93" s="18"/>
    </row>
    <row r="94" spans="1:29" x14ac:dyDescent="0.3">
      <c r="A94" s="24"/>
      <c r="B94" s="24"/>
      <c r="C94" s="15"/>
      <c r="D94" s="16"/>
      <c r="E94" s="16"/>
      <c r="F94" s="15"/>
      <c r="G94" s="16"/>
      <c r="H94" s="16"/>
      <c r="I94" s="16"/>
      <c r="J94" s="16"/>
      <c r="K94" s="31" t="str">
        <f t="shared" si="11"/>
        <v/>
      </c>
      <c r="L94" s="17"/>
      <c r="M94" s="34"/>
      <c r="N94" s="26"/>
      <c r="O94" s="29"/>
      <c r="P94" s="25" t="e">
        <f t="shared" si="8"/>
        <v>#VALUE!</v>
      </c>
      <c r="Q94" s="32" t="str">
        <f t="shared" si="12"/>
        <v/>
      </c>
      <c r="R94" s="30" t="str">
        <f t="shared" si="13"/>
        <v/>
      </c>
      <c r="S94" s="21" t="s">
        <v>263</v>
      </c>
      <c r="T94" s="22"/>
      <c r="U94" s="22"/>
      <c r="V94" s="14" t="str">
        <f t="shared" si="10"/>
        <v xml:space="preserve">   </v>
      </c>
      <c r="W94" s="14" t="str">
        <f t="shared" si="9"/>
        <v/>
      </c>
      <c r="X94" s="24"/>
      <c r="Y94" s="24"/>
      <c r="Z94" s="16"/>
      <c r="AA94" s="16"/>
      <c r="AB94" s="27"/>
      <c r="AC94" s="18"/>
    </row>
    <row r="95" spans="1:29" x14ac:dyDescent="0.3">
      <c r="A95" s="24"/>
      <c r="B95" s="24"/>
      <c r="C95" s="15"/>
      <c r="D95" s="16"/>
      <c r="E95" s="16"/>
      <c r="F95" s="15"/>
      <c r="G95" s="16"/>
      <c r="H95" s="16"/>
      <c r="I95" s="16"/>
      <c r="J95" s="16"/>
      <c r="K95" s="31" t="str">
        <f t="shared" si="11"/>
        <v/>
      </c>
      <c r="L95" s="17"/>
      <c r="M95" s="34"/>
      <c r="N95" s="26"/>
      <c r="O95" s="29"/>
      <c r="P95" s="25" t="e">
        <f t="shared" si="8"/>
        <v>#VALUE!</v>
      </c>
      <c r="Q95" s="32" t="str">
        <f t="shared" si="12"/>
        <v/>
      </c>
      <c r="R95" s="30" t="str">
        <f t="shared" si="13"/>
        <v/>
      </c>
      <c r="S95" s="21" t="s">
        <v>263</v>
      </c>
      <c r="T95" s="22"/>
      <c r="U95" s="22"/>
      <c r="V95" s="14" t="str">
        <f t="shared" si="10"/>
        <v xml:space="preserve">   </v>
      </c>
      <c r="W95" s="14" t="str">
        <f t="shared" si="9"/>
        <v/>
      </c>
      <c r="X95" s="24"/>
      <c r="Y95" s="24"/>
      <c r="Z95" s="16"/>
      <c r="AA95" s="16"/>
      <c r="AB95" s="27"/>
      <c r="AC95" s="18"/>
    </row>
    <row r="96" spans="1:29" x14ac:dyDescent="0.3">
      <c r="A96" s="24"/>
      <c r="B96" s="24"/>
      <c r="C96" s="15"/>
      <c r="D96" s="16"/>
      <c r="E96" s="16"/>
      <c r="F96" s="15"/>
      <c r="G96" s="16"/>
      <c r="H96" s="16"/>
      <c r="I96" s="16"/>
      <c r="J96" s="16"/>
      <c r="K96" s="31" t="str">
        <f t="shared" si="11"/>
        <v/>
      </c>
      <c r="L96" s="17"/>
      <c r="M96" s="34"/>
      <c r="N96" s="26"/>
      <c r="O96" s="29"/>
      <c r="P96" s="25" t="e">
        <f t="shared" si="8"/>
        <v>#VALUE!</v>
      </c>
      <c r="Q96" s="32" t="str">
        <f t="shared" si="12"/>
        <v/>
      </c>
      <c r="R96" s="30" t="str">
        <f t="shared" si="13"/>
        <v/>
      </c>
      <c r="S96" s="21" t="s">
        <v>263</v>
      </c>
      <c r="T96" s="22"/>
      <c r="U96" s="22"/>
      <c r="V96" s="14" t="str">
        <f t="shared" si="10"/>
        <v xml:space="preserve">   </v>
      </c>
      <c r="W96" s="14" t="str">
        <f t="shared" si="9"/>
        <v/>
      </c>
      <c r="X96" s="24"/>
      <c r="Y96" s="24"/>
      <c r="Z96" s="16"/>
      <c r="AA96" s="16"/>
      <c r="AB96" s="28"/>
      <c r="AC96" s="18"/>
    </row>
    <row r="97" spans="1:29" x14ac:dyDescent="0.3">
      <c r="A97" s="24"/>
      <c r="B97" s="24"/>
      <c r="C97" s="15"/>
      <c r="D97" s="16"/>
      <c r="E97" s="16"/>
      <c r="F97" s="15"/>
      <c r="G97" s="16"/>
      <c r="H97" s="16"/>
      <c r="I97" s="16"/>
      <c r="J97" s="16"/>
      <c r="K97" s="31" t="str">
        <f t="shared" si="11"/>
        <v/>
      </c>
      <c r="L97" s="17"/>
      <c r="M97" s="34"/>
      <c r="N97" s="26"/>
      <c r="O97" s="29"/>
      <c r="P97" s="25" t="e">
        <f t="shared" si="8"/>
        <v>#VALUE!</v>
      </c>
      <c r="Q97" s="32" t="str">
        <f t="shared" si="12"/>
        <v/>
      </c>
      <c r="R97" s="30" t="str">
        <f t="shared" si="13"/>
        <v/>
      </c>
      <c r="S97" s="21" t="s">
        <v>263</v>
      </c>
      <c r="T97" s="22"/>
      <c r="U97" s="22"/>
      <c r="V97" s="14" t="str">
        <f t="shared" si="10"/>
        <v xml:space="preserve">   </v>
      </c>
      <c r="W97" s="14" t="str">
        <f t="shared" si="9"/>
        <v/>
      </c>
      <c r="X97" s="24"/>
      <c r="Y97" s="24"/>
      <c r="Z97" s="16"/>
      <c r="AA97" s="16"/>
      <c r="AB97" s="28"/>
      <c r="AC97" s="18"/>
    </row>
    <row r="98" spans="1:29" x14ac:dyDescent="0.3">
      <c r="A98" s="24"/>
      <c r="B98" s="24"/>
      <c r="C98" s="15"/>
      <c r="D98" s="16"/>
      <c r="E98" s="16"/>
      <c r="F98" s="15"/>
      <c r="G98" s="16"/>
      <c r="H98" s="16"/>
      <c r="I98" s="16"/>
      <c r="J98" s="16"/>
      <c r="K98" s="31" t="str">
        <f t="shared" si="11"/>
        <v/>
      </c>
      <c r="L98" s="17"/>
      <c r="M98" s="34"/>
      <c r="N98" s="26"/>
      <c r="O98" s="29"/>
      <c r="P98" s="25" t="e">
        <f t="shared" si="8"/>
        <v>#VALUE!</v>
      </c>
      <c r="Q98" s="32" t="str">
        <f t="shared" si="12"/>
        <v/>
      </c>
      <c r="R98" s="30" t="str">
        <f t="shared" si="13"/>
        <v/>
      </c>
      <c r="S98" s="21" t="s">
        <v>263</v>
      </c>
      <c r="T98" s="22"/>
      <c r="U98" s="22"/>
      <c r="V98" s="14" t="str">
        <f t="shared" si="10"/>
        <v xml:space="preserve">   </v>
      </c>
      <c r="W98" s="14" t="str">
        <f t="shared" si="9"/>
        <v/>
      </c>
      <c r="X98" s="24"/>
      <c r="Y98" s="24"/>
      <c r="Z98" s="16"/>
      <c r="AA98" s="16"/>
      <c r="AB98" s="28"/>
      <c r="AC98" s="18"/>
    </row>
    <row r="99" spans="1:29" x14ac:dyDescent="0.3">
      <c r="A99" s="24"/>
      <c r="B99" s="24"/>
      <c r="C99" s="15"/>
      <c r="D99" s="16"/>
      <c r="E99" s="16"/>
      <c r="F99" s="15"/>
      <c r="G99" s="16"/>
      <c r="H99" s="16"/>
      <c r="I99" s="16"/>
      <c r="J99" s="15"/>
      <c r="K99" s="31" t="str">
        <f t="shared" si="11"/>
        <v/>
      </c>
      <c r="L99" s="17"/>
      <c r="M99" s="34"/>
      <c r="N99" s="26"/>
      <c r="O99" s="29"/>
      <c r="P99" s="25" t="e">
        <f t="shared" si="8"/>
        <v>#VALUE!</v>
      </c>
      <c r="Q99" s="32" t="str">
        <f t="shared" si="12"/>
        <v/>
      </c>
      <c r="R99" s="30" t="str">
        <f t="shared" si="13"/>
        <v/>
      </c>
      <c r="S99" s="21" t="s">
        <v>263</v>
      </c>
      <c r="T99" s="23"/>
      <c r="U99" s="23"/>
      <c r="V99" s="14" t="str">
        <f t="shared" si="10"/>
        <v xml:space="preserve">   </v>
      </c>
      <c r="W99" s="14" t="str">
        <f t="shared" si="9"/>
        <v/>
      </c>
      <c r="X99" s="24"/>
      <c r="Y99" s="24"/>
      <c r="Z99" s="15"/>
      <c r="AA99" s="15"/>
      <c r="AB99" s="27"/>
      <c r="AC99" s="19"/>
    </row>
    <row r="100" spans="1:29" x14ac:dyDescent="0.3">
      <c r="A100" s="24"/>
      <c r="B100" s="24"/>
      <c r="C100" s="15"/>
      <c r="D100" s="16"/>
      <c r="E100" s="16"/>
      <c r="F100" s="16"/>
      <c r="G100" s="16"/>
      <c r="H100" s="16"/>
      <c r="I100" s="16"/>
      <c r="J100" s="16"/>
      <c r="K100" s="31" t="str">
        <f t="shared" si="11"/>
        <v/>
      </c>
      <c r="L100" s="17"/>
      <c r="M100" s="34"/>
      <c r="N100" s="26"/>
      <c r="O100" s="29"/>
      <c r="P100" s="25" t="e">
        <f t="shared" si="8"/>
        <v>#VALUE!</v>
      </c>
      <c r="Q100" s="32" t="str">
        <f t="shared" si="12"/>
        <v/>
      </c>
      <c r="R100" s="30" t="str">
        <f t="shared" si="13"/>
        <v/>
      </c>
      <c r="S100" s="21" t="s">
        <v>263</v>
      </c>
      <c r="T100" s="22"/>
      <c r="U100" s="22"/>
      <c r="V100" s="14" t="str">
        <f t="shared" si="10"/>
        <v xml:space="preserve">   </v>
      </c>
      <c r="W100" s="14" t="str">
        <f t="shared" si="9"/>
        <v/>
      </c>
      <c r="X100" s="24"/>
      <c r="Y100" s="24"/>
      <c r="Z100" s="16"/>
      <c r="AA100" s="16"/>
      <c r="AB100" s="28"/>
      <c r="AC100" s="18"/>
    </row>
    <row r="101" spans="1:29" ht="15" customHeight="1" x14ac:dyDescent="0.3">
      <c r="A101" s="24"/>
      <c r="B101" s="24"/>
      <c r="C101" s="15"/>
      <c r="D101" s="16"/>
      <c r="E101" s="16"/>
      <c r="F101" s="16"/>
      <c r="G101" s="16"/>
      <c r="H101" s="16"/>
      <c r="I101" s="16"/>
      <c r="J101" s="16"/>
      <c r="K101" s="31" t="str">
        <f t="shared" si="11"/>
        <v/>
      </c>
      <c r="L101" s="17"/>
      <c r="M101" s="34"/>
      <c r="N101" s="26"/>
      <c r="O101" s="29"/>
      <c r="P101" s="25" t="e">
        <f t="shared" si="8"/>
        <v>#VALUE!</v>
      </c>
      <c r="Q101" s="32" t="str">
        <f t="shared" si="12"/>
        <v/>
      </c>
      <c r="R101" s="30" t="str">
        <f t="shared" si="13"/>
        <v/>
      </c>
      <c r="S101" s="21" t="s">
        <v>263</v>
      </c>
      <c r="T101" s="22"/>
      <c r="U101" s="22"/>
      <c r="V101" s="14" t="str">
        <f t="shared" si="10"/>
        <v xml:space="preserve">   </v>
      </c>
      <c r="W101" s="14" t="str">
        <f t="shared" si="9"/>
        <v/>
      </c>
      <c r="X101" s="24"/>
      <c r="Y101" s="24"/>
      <c r="Z101" s="16"/>
      <c r="AA101" s="16"/>
      <c r="AB101" s="28"/>
      <c r="AC101" s="18"/>
    </row>
    <row r="102" spans="1:29" x14ac:dyDescent="0.3">
      <c r="A102" s="24"/>
      <c r="B102" s="24"/>
      <c r="C102" s="15"/>
      <c r="D102" s="16"/>
      <c r="E102" s="16"/>
      <c r="F102" s="16"/>
      <c r="G102" s="16"/>
      <c r="H102" s="16"/>
      <c r="I102" s="16"/>
      <c r="J102" s="16"/>
      <c r="K102" s="31" t="str">
        <f t="shared" si="11"/>
        <v/>
      </c>
      <c r="L102" s="17"/>
      <c r="M102" s="34"/>
      <c r="N102" s="26"/>
      <c r="O102" s="29"/>
      <c r="P102" s="25" t="e">
        <f t="shared" si="8"/>
        <v>#VALUE!</v>
      </c>
      <c r="Q102" s="32" t="str">
        <f t="shared" si="12"/>
        <v/>
      </c>
      <c r="R102" s="30" t="str">
        <f t="shared" si="13"/>
        <v/>
      </c>
      <c r="S102" s="21" t="s">
        <v>263</v>
      </c>
      <c r="T102" s="22"/>
      <c r="U102" s="22"/>
      <c r="V102" s="14" t="str">
        <f t="shared" si="10"/>
        <v xml:space="preserve">   </v>
      </c>
      <c r="W102" s="14" t="str">
        <f t="shared" si="9"/>
        <v/>
      </c>
      <c r="X102" s="24"/>
      <c r="Y102" s="24"/>
      <c r="Z102" s="16"/>
      <c r="AA102" s="16"/>
      <c r="AB102" s="27"/>
      <c r="AC102" s="18"/>
    </row>
    <row r="103" spans="1:29" x14ac:dyDescent="0.3">
      <c r="A103" s="24"/>
      <c r="B103" s="24"/>
      <c r="C103" s="15"/>
      <c r="D103" s="16"/>
      <c r="E103" s="16"/>
      <c r="F103" s="16"/>
      <c r="G103" s="16"/>
      <c r="H103" s="16"/>
      <c r="I103" s="16"/>
      <c r="J103" s="16"/>
      <c r="K103" s="31" t="str">
        <f t="shared" si="11"/>
        <v/>
      </c>
      <c r="L103" s="17"/>
      <c r="M103" s="34"/>
      <c r="N103" s="26"/>
      <c r="O103" s="29"/>
      <c r="P103" s="25" t="e">
        <f t="shared" si="8"/>
        <v>#VALUE!</v>
      </c>
      <c r="Q103" s="32" t="str">
        <f t="shared" si="12"/>
        <v/>
      </c>
      <c r="R103" s="30" t="str">
        <f t="shared" si="13"/>
        <v/>
      </c>
      <c r="S103" s="21" t="s">
        <v>263</v>
      </c>
      <c r="T103" s="22"/>
      <c r="U103" s="22"/>
      <c r="V103" s="14" t="str">
        <f t="shared" ref="V103:V135" si="14">CONCATENATE(O103, " ", C103, " ", D103, " ", E103)</f>
        <v xml:space="preserve">   </v>
      </c>
      <c r="W103" s="14" t="str">
        <f t="shared" si="9"/>
        <v/>
      </c>
      <c r="X103" s="24"/>
      <c r="Y103" s="24"/>
      <c r="Z103" s="16"/>
      <c r="AA103" s="16"/>
      <c r="AB103" s="28"/>
      <c r="AC103" s="18"/>
    </row>
    <row r="104" spans="1:29" x14ac:dyDescent="0.3">
      <c r="A104" s="24"/>
      <c r="B104" s="24"/>
      <c r="C104" s="15"/>
      <c r="D104" s="16"/>
      <c r="E104" s="16"/>
      <c r="F104" s="16"/>
      <c r="G104" s="16"/>
      <c r="H104" s="16"/>
      <c r="I104" s="16"/>
      <c r="J104" s="16"/>
      <c r="K104" s="31" t="str">
        <f t="shared" si="11"/>
        <v/>
      </c>
      <c r="L104" s="17"/>
      <c r="M104" s="34"/>
      <c r="N104" s="26"/>
      <c r="O104" s="29"/>
      <c r="P104" s="25" t="e">
        <f t="shared" si="8"/>
        <v>#VALUE!</v>
      </c>
      <c r="Q104" s="32" t="str">
        <f t="shared" si="12"/>
        <v/>
      </c>
      <c r="R104" s="30" t="str">
        <f t="shared" si="13"/>
        <v/>
      </c>
      <c r="S104" s="21" t="s">
        <v>263</v>
      </c>
      <c r="T104" s="22"/>
      <c r="U104" s="22"/>
      <c r="V104" s="14" t="str">
        <f t="shared" si="14"/>
        <v xml:space="preserve">   </v>
      </c>
      <c r="W104" s="14" t="str">
        <f t="shared" si="9"/>
        <v/>
      </c>
      <c r="X104" s="24"/>
      <c r="Y104" s="24"/>
      <c r="Z104" s="16"/>
      <c r="AA104" s="16"/>
      <c r="AB104" s="28"/>
      <c r="AC104" s="18"/>
    </row>
    <row r="105" spans="1:29" ht="15" customHeight="1" x14ac:dyDescent="0.3">
      <c r="A105" s="24"/>
      <c r="B105" s="24"/>
      <c r="C105" s="15"/>
      <c r="D105" s="16"/>
      <c r="E105" s="16"/>
      <c r="F105" s="16"/>
      <c r="G105" s="16"/>
      <c r="H105" s="16"/>
      <c r="I105" s="16"/>
      <c r="J105" s="16"/>
      <c r="K105" s="31" t="str">
        <f t="shared" si="11"/>
        <v/>
      </c>
      <c r="L105" s="17"/>
      <c r="M105" s="34"/>
      <c r="N105" s="26"/>
      <c r="O105" s="29"/>
      <c r="P105" s="25" t="e">
        <f t="shared" si="8"/>
        <v>#VALUE!</v>
      </c>
      <c r="Q105" s="32" t="str">
        <f t="shared" si="12"/>
        <v/>
      </c>
      <c r="R105" s="30" t="str">
        <f t="shared" si="13"/>
        <v/>
      </c>
      <c r="S105" s="21" t="s">
        <v>263</v>
      </c>
      <c r="T105" s="22"/>
      <c r="U105" s="22"/>
      <c r="V105" s="14" t="str">
        <f t="shared" si="14"/>
        <v xml:space="preserve">   </v>
      </c>
      <c r="W105" s="14" t="str">
        <f t="shared" si="9"/>
        <v/>
      </c>
      <c r="X105" s="24"/>
      <c r="Y105" s="24"/>
      <c r="Z105" s="16"/>
      <c r="AA105" s="16"/>
      <c r="AB105" s="28"/>
      <c r="AC105" s="18"/>
    </row>
    <row r="106" spans="1:29" ht="15" customHeight="1" x14ac:dyDescent="0.3">
      <c r="A106" s="24"/>
      <c r="B106" s="24"/>
      <c r="C106" s="15"/>
      <c r="D106" s="16"/>
      <c r="E106" s="16"/>
      <c r="F106" s="15"/>
      <c r="G106" s="16"/>
      <c r="H106" s="16"/>
      <c r="I106" s="16"/>
      <c r="J106" s="16"/>
      <c r="K106" s="31" t="str">
        <f t="shared" si="11"/>
        <v/>
      </c>
      <c r="L106" s="17"/>
      <c r="M106" s="34"/>
      <c r="N106" s="26"/>
      <c r="O106" s="29"/>
      <c r="P106" s="25" t="e">
        <f t="shared" si="8"/>
        <v>#VALUE!</v>
      </c>
      <c r="Q106" s="32" t="str">
        <f t="shared" si="12"/>
        <v/>
      </c>
      <c r="R106" s="30" t="str">
        <f t="shared" si="13"/>
        <v/>
      </c>
      <c r="S106" s="21" t="s">
        <v>263</v>
      </c>
      <c r="T106" s="22"/>
      <c r="U106" s="22"/>
      <c r="V106" s="14" t="str">
        <f t="shared" si="14"/>
        <v xml:space="preserve">   </v>
      </c>
      <c r="W106" s="14" t="str">
        <f t="shared" si="9"/>
        <v/>
      </c>
      <c r="X106" s="24"/>
      <c r="Y106" s="24"/>
      <c r="Z106" s="16"/>
      <c r="AA106" s="16"/>
      <c r="AB106" s="28"/>
      <c r="AC106" s="18"/>
    </row>
    <row r="107" spans="1:29" x14ac:dyDescent="0.3">
      <c r="A107" s="24"/>
      <c r="B107" s="24"/>
      <c r="C107" s="15"/>
      <c r="D107" s="16"/>
      <c r="E107" s="16"/>
      <c r="F107" s="16"/>
      <c r="G107" s="16"/>
      <c r="H107" s="16"/>
      <c r="I107" s="16"/>
      <c r="J107" s="16"/>
      <c r="K107" s="31" t="str">
        <f t="shared" si="11"/>
        <v/>
      </c>
      <c r="L107" s="17"/>
      <c r="M107" s="34"/>
      <c r="N107" s="26"/>
      <c r="O107" s="29"/>
      <c r="P107" s="25" t="e">
        <f t="shared" si="8"/>
        <v>#VALUE!</v>
      </c>
      <c r="Q107" s="32" t="str">
        <f t="shared" si="12"/>
        <v/>
      </c>
      <c r="R107" s="30" t="str">
        <f t="shared" si="13"/>
        <v/>
      </c>
      <c r="S107" s="21" t="s">
        <v>263</v>
      </c>
      <c r="T107" s="22"/>
      <c r="U107" s="22"/>
      <c r="V107" s="14" t="str">
        <f t="shared" si="14"/>
        <v xml:space="preserve">   </v>
      </c>
      <c r="W107" s="14" t="str">
        <f t="shared" si="9"/>
        <v/>
      </c>
      <c r="X107" s="24"/>
      <c r="Y107" s="24"/>
      <c r="Z107" s="16"/>
      <c r="AA107" s="16"/>
      <c r="AB107" s="27"/>
      <c r="AC107" s="18"/>
    </row>
    <row r="108" spans="1:29" x14ac:dyDescent="0.3">
      <c r="A108" s="24"/>
      <c r="B108" s="24"/>
      <c r="C108" s="15"/>
      <c r="D108" s="16"/>
      <c r="E108" s="16"/>
      <c r="F108" s="16"/>
      <c r="G108" s="16"/>
      <c r="H108" s="16"/>
      <c r="I108" s="16"/>
      <c r="J108" s="16"/>
      <c r="K108" s="31" t="str">
        <f t="shared" si="11"/>
        <v/>
      </c>
      <c r="L108" s="17"/>
      <c r="M108" s="34"/>
      <c r="N108" s="26"/>
      <c r="O108" s="29"/>
      <c r="P108" s="25" t="e">
        <f t="shared" si="8"/>
        <v>#VALUE!</v>
      </c>
      <c r="Q108" s="32" t="str">
        <f t="shared" si="12"/>
        <v/>
      </c>
      <c r="R108" s="30" t="str">
        <f t="shared" si="13"/>
        <v/>
      </c>
      <c r="S108" s="21" t="s">
        <v>263</v>
      </c>
      <c r="T108" s="22"/>
      <c r="U108" s="22"/>
      <c r="V108" s="14" t="str">
        <f t="shared" si="14"/>
        <v xml:space="preserve">   </v>
      </c>
      <c r="W108" s="14" t="str">
        <f t="shared" si="9"/>
        <v/>
      </c>
      <c r="X108" s="24"/>
      <c r="Y108" s="24"/>
      <c r="Z108" s="16"/>
      <c r="AA108" s="16"/>
      <c r="AB108" s="28"/>
      <c r="AC108" s="18"/>
    </row>
    <row r="109" spans="1:29" x14ac:dyDescent="0.3">
      <c r="A109" s="24"/>
      <c r="B109" s="24"/>
      <c r="C109" s="15"/>
      <c r="D109" s="16"/>
      <c r="E109" s="16"/>
      <c r="F109" s="16"/>
      <c r="G109" s="16"/>
      <c r="H109" s="16"/>
      <c r="I109" s="16"/>
      <c r="J109" s="16"/>
      <c r="K109" s="31" t="str">
        <f t="shared" si="11"/>
        <v/>
      </c>
      <c r="L109" s="17"/>
      <c r="M109" s="34"/>
      <c r="N109" s="26"/>
      <c r="O109" s="29"/>
      <c r="P109" s="25" t="e">
        <f t="shared" si="8"/>
        <v>#VALUE!</v>
      </c>
      <c r="Q109" s="32" t="str">
        <f t="shared" si="12"/>
        <v/>
      </c>
      <c r="R109" s="30" t="str">
        <f t="shared" si="13"/>
        <v/>
      </c>
      <c r="S109" s="21" t="s">
        <v>263</v>
      </c>
      <c r="T109" s="22"/>
      <c r="U109" s="22"/>
      <c r="V109" s="14" t="str">
        <f t="shared" si="14"/>
        <v xml:space="preserve">   </v>
      </c>
      <c r="W109" s="14" t="str">
        <f t="shared" si="9"/>
        <v/>
      </c>
      <c r="X109" s="24"/>
      <c r="Y109" s="24"/>
      <c r="Z109" s="16"/>
      <c r="AA109" s="16"/>
      <c r="AB109" s="28"/>
      <c r="AC109" s="18"/>
    </row>
    <row r="110" spans="1:29" ht="15" customHeight="1" x14ac:dyDescent="0.3">
      <c r="A110" s="24"/>
      <c r="B110" s="24"/>
      <c r="C110" s="15"/>
      <c r="D110" s="16"/>
      <c r="E110" s="16"/>
      <c r="F110" s="16"/>
      <c r="G110" s="16"/>
      <c r="H110" s="16"/>
      <c r="I110" s="16"/>
      <c r="J110" s="16"/>
      <c r="K110" s="31" t="str">
        <f t="shared" si="11"/>
        <v/>
      </c>
      <c r="L110" s="17"/>
      <c r="M110" s="34"/>
      <c r="N110" s="26"/>
      <c r="O110" s="29"/>
      <c r="P110" s="25" t="e">
        <f t="shared" si="8"/>
        <v>#VALUE!</v>
      </c>
      <c r="Q110" s="32" t="str">
        <f t="shared" si="12"/>
        <v/>
      </c>
      <c r="R110" s="30" t="str">
        <f t="shared" si="13"/>
        <v/>
      </c>
      <c r="S110" s="21" t="s">
        <v>263</v>
      </c>
      <c r="T110" s="22"/>
      <c r="U110" s="22"/>
      <c r="V110" s="14" t="str">
        <f t="shared" si="14"/>
        <v xml:space="preserve">   </v>
      </c>
      <c r="W110" s="14" t="str">
        <f t="shared" si="9"/>
        <v/>
      </c>
      <c r="X110" s="24"/>
      <c r="Y110" s="24"/>
      <c r="Z110" s="16"/>
      <c r="AA110" s="16"/>
      <c r="AB110" s="28"/>
      <c r="AC110" s="18"/>
    </row>
    <row r="111" spans="1:29" ht="15" customHeight="1" x14ac:dyDescent="0.3">
      <c r="A111" s="24"/>
      <c r="B111" s="24"/>
      <c r="C111" s="15"/>
      <c r="D111" s="16"/>
      <c r="E111" s="16"/>
      <c r="F111" s="16"/>
      <c r="G111" s="16"/>
      <c r="H111" s="16"/>
      <c r="I111" s="16"/>
      <c r="J111" s="16"/>
      <c r="K111" s="31" t="str">
        <f t="shared" si="11"/>
        <v/>
      </c>
      <c r="L111" s="17"/>
      <c r="M111" s="34"/>
      <c r="N111" s="26"/>
      <c r="O111" s="29"/>
      <c r="P111" s="25" t="e">
        <f t="shared" si="8"/>
        <v>#VALUE!</v>
      </c>
      <c r="Q111" s="32" t="str">
        <f t="shared" si="12"/>
        <v/>
      </c>
      <c r="R111" s="30" t="str">
        <f t="shared" si="13"/>
        <v/>
      </c>
      <c r="S111" s="21" t="s">
        <v>263</v>
      </c>
      <c r="T111" s="22"/>
      <c r="U111" s="22"/>
      <c r="V111" s="14" t="str">
        <f t="shared" si="14"/>
        <v xml:space="preserve">   </v>
      </c>
      <c r="W111" s="14" t="str">
        <f t="shared" si="9"/>
        <v/>
      </c>
      <c r="X111" s="24"/>
      <c r="Y111" s="24"/>
      <c r="Z111" s="16"/>
      <c r="AA111" s="16"/>
      <c r="AB111" s="28"/>
      <c r="AC111" s="18"/>
    </row>
    <row r="112" spans="1:29" ht="15" customHeight="1" x14ac:dyDescent="0.3">
      <c r="A112" s="24"/>
      <c r="B112" s="24"/>
      <c r="C112" s="15"/>
      <c r="D112" s="16"/>
      <c r="E112" s="16"/>
      <c r="F112" s="16"/>
      <c r="G112" s="16"/>
      <c r="H112" s="16"/>
      <c r="I112" s="16"/>
      <c r="J112" s="16"/>
      <c r="K112" s="31" t="str">
        <f t="shared" si="11"/>
        <v/>
      </c>
      <c r="L112" s="17"/>
      <c r="M112" s="34"/>
      <c r="N112" s="26"/>
      <c r="O112" s="29"/>
      <c r="P112" s="25" t="e">
        <f t="shared" si="8"/>
        <v>#VALUE!</v>
      </c>
      <c r="Q112" s="32" t="str">
        <f t="shared" si="12"/>
        <v/>
      </c>
      <c r="R112" s="30" t="str">
        <f t="shared" si="13"/>
        <v/>
      </c>
      <c r="S112" s="21" t="s">
        <v>263</v>
      </c>
      <c r="T112" s="22"/>
      <c r="U112" s="22"/>
      <c r="V112" s="14" t="str">
        <f t="shared" si="14"/>
        <v xml:space="preserve">   </v>
      </c>
      <c r="W112" s="14" t="str">
        <f t="shared" si="9"/>
        <v/>
      </c>
      <c r="X112" s="24"/>
      <c r="Y112" s="24"/>
      <c r="Z112" s="16"/>
      <c r="AA112" s="16"/>
      <c r="AB112" s="28"/>
      <c r="AC112" s="18"/>
    </row>
    <row r="113" spans="1:29" ht="15" customHeight="1" x14ac:dyDescent="0.3">
      <c r="A113" s="24"/>
      <c r="B113" s="24"/>
      <c r="C113" s="15"/>
      <c r="D113" s="16"/>
      <c r="E113" s="16"/>
      <c r="F113" s="16"/>
      <c r="G113" s="16"/>
      <c r="H113" s="16"/>
      <c r="I113" s="16"/>
      <c r="J113" s="16"/>
      <c r="K113" s="31" t="str">
        <f t="shared" si="11"/>
        <v/>
      </c>
      <c r="L113" s="17"/>
      <c r="M113" s="34"/>
      <c r="N113" s="26"/>
      <c r="O113" s="29"/>
      <c r="P113" s="25" t="e">
        <f t="shared" si="8"/>
        <v>#VALUE!</v>
      </c>
      <c r="Q113" s="32" t="str">
        <f t="shared" si="12"/>
        <v/>
      </c>
      <c r="R113" s="30" t="str">
        <f t="shared" si="13"/>
        <v/>
      </c>
      <c r="S113" s="21" t="s">
        <v>263</v>
      </c>
      <c r="T113" s="22"/>
      <c r="U113" s="22"/>
      <c r="V113" s="14" t="str">
        <f t="shared" si="14"/>
        <v xml:space="preserve">   </v>
      </c>
      <c r="W113" s="14" t="str">
        <f t="shared" si="9"/>
        <v/>
      </c>
      <c r="X113" s="24"/>
      <c r="Y113" s="24"/>
      <c r="Z113" s="16"/>
      <c r="AA113" s="16"/>
      <c r="AB113" s="27"/>
      <c r="AC113" s="18"/>
    </row>
    <row r="114" spans="1:29" x14ac:dyDescent="0.3">
      <c r="A114" s="24"/>
      <c r="B114" s="24"/>
      <c r="C114" s="15"/>
      <c r="D114" s="16"/>
      <c r="E114" s="16"/>
      <c r="F114" s="16"/>
      <c r="G114" s="16"/>
      <c r="H114" s="16"/>
      <c r="I114" s="16"/>
      <c r="J114" s="16"/>
      <c r="K114" s="31" t="str">
        <f t="shared" si="11"/>
        <v/>
      </c>
      <c r="L114" s="17"/>
      <c r="M114" s="34"/>
      <c r="N114" s="26"/>
      <c r="O114" s="29"/>
      <c r="P114" s="25" t="e">
        <f t="shared" si="8"/>
        <v>#VALUE!</v>
      </c>
      <c r="Q114" s="32" t="str">
        <f t="shared" si="12"/>
        <v/>
      </c>
      <c r="R114" s="30" t="str">
        <f t="shared" si="13"/>
        <v/>
      </c>
      <c r="S114" s="21" t="s">
        <v>263</v>
      </c>
      <c r="T114" s="22"/>
      <c r="U114" s="22"/>
      <c r="V114" s="14" t="str">
        <f t="shared" si="14"/>
        <v xml:space="preserve">   </v>
      </c>
      <c r="W114" s="14" t="str">
        <f t="shared" si="9"/>
        <v/>
      </c>
      <c r="X114" s="24"/>
      <c r="Y114" s="24"/>
      <c r="Z114" s="16"/>
      <c r="AA114" s="16"/>
      <c r="AB114" s="27"/>
      <c r="AC114" s="18"/>
    </row>
    <row r="115" spans="1:29" x14ac:dyDescent="0.3">
      <c r="A115" s="24"/>
      <c r="B115" s="24"/>
      <c r="C115" s="15"/>
      <c r="D115" s="16"/>
      <c r="E115" s="16"/>
      <c r="F115" s="16"/>
      <c r="G115" s="16"/>
      <c r="H115" s="16"/>
      <c r="I115" s="16"/>
      <c r="J115" s="16"/>
      <c r="K115" s="31" t="str">
        <f t="shared" si="11"/>
        <v/>
      </c>
      <c r="L115" s="17"/>
      <c r="M115" s="34"/>
      <c r="N115" s="26"/>
      <c r="O115" s="29"/>
      <c r="P115" s="25" t="e">
        <f t="shared" si="8"/>
        <v>#VALUE!</v>
      </c>
      <c r="Q115" s="32" t="str">
        <f t="shared" si="12"/>
        <v/>
      </c>
      <c r="R115" s="30" t="str">
        <f t="shared" si="13"/>
        <v/>
      </c>
      <c r="S115" s="21" t="s">
        <v>263</v>
      </c>
      <c r="T115" s="22"/>
      <c r="U115" s="22"/>
      <c r="V115" s="14" t="str">
        <f t="shared" si="14"/>
        <v xml:space="preserve">   </v>
      </c>
      <c r="W115" s="14" t="str">
        <f t="shared" si="9"/>
        <v/>
      </c>
      <c r="X115" s="24"/>
      <c r="Y115" s="24"/>
      <c r="Z115" s="16"/>
      <c r="AA115" s="16"/>
      <c r="AB115" s="28"/>
      <c r="AC115" s="18"/>
    </row>
    <row r="116" spans="1:29" ht="15" customHeight="1" x14ac:dyDescent="0.3">
      <c r="A116" s="24"/>
      <c r="B116" s="24"/>
      <c r="C116" s="15"/>
      <c r="D116" s="16"/>
      <c r="E116" s="16"/>
      <c r="F116" s="16"/>
      <c r="G116" s="16"/>
      <c r="H116" s="16"/>
      <c r="I116" s="16"/>
      <c r="J116" s="16"/>
      <c r="K116" s="31" t="str">
        <f t="shared" si="11"/>
        <v/>
      </c>
      <c r="L116" s="17"/>
      <c r="M116" s="34"/>
      <c r="N116" s="26"/>
      <c r="O116" s="29"/>
      <c r="P116" s="25" t="e">
        <f t="shared" si="8"/>
        <v>#VALUE!</v>
      </c>
      <c r="Q116" s="32" t="str">
        <f t="shared" si="12"/>
        <v/>
      </c>
      <c r="R116" s="30" t="str">
        <f t="shared" si="13"/>
        <v/>
      </c>
      <c r="S116" s="21" t="s">
        <v>263</v>
      </c>
      <c r="T116" s="22"/>
      <c r="U116" s="22"/>
      <c r="V116" s="14" t="str">
        <f t="shared" si="14"/>
        <v xml:space="preserve">   </v>
      </c>
      <c r="W116" s="14" t="str">
        <f t="shared" si="9"/>
        <v/>
      </c>
      <c r="X116" s="24"/>
      <c r="Y116" s="24"/>
      <c r="Z116" s="16"/>
      <c r="AA116" s="16"/>
      <c r="AB116" s="27"/>
      <c r="AC116" s="18"/>
    </row>
    <row r="117" spans="1:29" x14ac:dyDescent="0.3">
      <c r="A117" s="24"/>
      <c r="B117" s="24"/>
      <c r="C117" s="15"/>
      <c r="D117" s="16"/>
      <c r="E117" s="16"/>
      <c r="F117" s="15"/>
      <c r="G117" s="16"/>
      <c r="H117" s="16"/>
      <c r="I117" s="16"/>
      <c r="J117" s="16"/>
      <c r="K117" s="31" t="str">
        <f t="shared" si="11"/>
        <v/>
      </c>
      <c r="L117" s="17"/>
      <c r="M117" s="34"/>
      <c r="N117" s="26"/>
      <c r="O117" s="29"/>
      <c r="P117" s="25" t="e">
        <f t="shared" si="8"/>
        <v>#VALUE!</v>
      </c>
      <c r="Q117" s="32" t="str">
        <f t="shared" si="12"/>
        <v/>
      </c>
      <c r="R117" s="30" t="str">
        <f t="shared" si="13"/>
        <v/>
      </c>
      <c r="S117" s="21" t="s">
        <v>263</v>
      </c>
      <c r="T117" s="22"/>
      <c r="U117" s="22"/>
      <c r="V117" s="14" t="str">
        <f t="shared" si="14"/>
        <v xml:space="preserve">   </v>
      </c>
      <c r="W117" s="14" t="str">
        <f t="shared" si="9"/>
        <v/>
      </c>
      <c r="X117" s="24"/>
      <c r="Y117" s="24"/>
      <c r="Z117" s="16"/>
      <c r="AA117" s="16"/>
      <c r="AB117" s="27"/>
      <c r="AC117" s="18"/>
    </row>
    <row r="118" spans="1:29" x14ac:dyDescent="0.3">
      <c r="A118" s="24"/>
      <c r="B118" s="24"/>
      <c r="C118" s="15"/>
      <c r="D118" s="16"/>
      <c r="E118" s="16"/>
      <c r="F118" s="16"/>
      <c r="G118" s="16"/>
      <c r="H118" s="16"/>
      <c r="I118" s="16"/>
      <c r="J118" s="16"/>
      <c r="K118" s="31" t="str">
        <f t="shared" si="11"/>
        <v/>
      </c>
      <c r="L118" s="17"/>
      <c r="M118" s="34"/>
      <c r="N118" s="26"/>
      <c r="O118" s="29"/>
      <c r="P118" s="25" t="e">
        <f t="shared" si="8"/>
        <v>#VALUE!</v>
      </c>
      <c r="Q118" s="32" t="str">
        <f t="shared" si="12"/>
        <v/>
      </c>
      <c r="R118" s="30" t="str">
        <f t="shared" si="13"/>
        <v/>
      </c>
      <c r="S118" s="21" t="s">
        <v>263</v>
      </c>
      <c r="T118" s="22"/>
      <c r="U118" s="22"/>
      <c r="V118" s="14" t="str">
        <f t="shared" si="14"/>
        <v xml:space="preserve">   </v>
      </c>
      <c r="W118" s="14" t="str">
        <f t="shared" si="9"/>
        <v/>
      </c>
      <c r="X118" s="24"/>
      <c r="Y118" s="24"/>
      <c r="Z118" s="16"/>
      <c r="AA118" s="16"/>
      <c r="AB118" s="27"/>
      <c r="AC118" s="18"/>
    </row>
    <row r="119" spans="1:29" x14ac:dyDescent="0.3">
      <c r="A119" s="24"/>
      <c r="B119" s="24"/>
      <c r="C119" s="15"/>
      <c r="D119" s="16"/>
      <c r="E119" s="16"/>
      <c r="F119" s="16"/>
      <c r="G119" s="16"/>
      <c r="H119" s="16"/>
      <c r="I119" s="16"/>
      <c r="J119" s="16"/>
      <c r="K119" s="31" t="str">
        <f t="shared" si="11"/>
        <v/>
      </c>
      <c r="L119" s="17"/>
      <c r="M119" s="34"/>
      <c r="N119" s="26"/>
      <c r="O119" s="29"/>
      <c r="P119" s="25" t="e">
        <f t="shared" si="8"/>
        <v>#VALUE!</v>
      </c>
      <c r="Q119" s="32" t="str">
        <f t="shared" si="12"/>
        <v/>
      </c>
      <c r="R119" s="30" t="str">
        <f t="shared" si="13"/>
        <v/>
      </c>
      <c r="S119" s="21" t="s">
        <v>263</v>
      </c>
      <c r="T119" s="22"/>
      <c r="U119" s="22"/>
      <c r="V119" s="14" t="str">
        <f t="shared" si="14"/>
        <v xml:space="preserve">   </v>
      </c>
      <c r="W119" s="14" t="str">
        <f t="shared" si="9"/>
        <v/>
      </c>
      <c r="X119" s="24"/>
      <c r="Y119" s="24"/>
      <c r="Z119" s="16"/>
      <c r="AA119" s="16"/>
      <c r="AB119" s="27"/>
      <c r="AC119" s="18"/>
    </row>
    <row r="120" spans="1:29" x14ac:dyDescent="0.3">
      <c r="A120" s="24"/>
      <c r="B120" s="24"/>
      <c r="C120" s="15"/>
      <c r="D120" s="16"/>
      <c r="E120" s="16"/>
      <c r="F120" s="16"/>
      <c r="G120" s="16"/>
      <c r="H120" s="16"/>
      <c r="I120" s="16"/>
      <c r="J120" s="16"/>
      <c r="K120" s="31" t="str">
        <f t="shared" si="11"/>
        <v/>
      </c>
      <c r="L120" s="17"/>
      <c r="M120" s="34"/>
      <c r="N120" s="26"/>
      <c r="O120" s="29"/>
      <c r="P120" s="25" t="e">
        <f t="shared" si="8"/>
        <v>#VALUE!</v>
      </c>
      <c r="Q120" s="32" t="str">
        <f t="shared" si="12"/>
        <v/>
      </c>
      <c r="R120" s="30" t="str">
        <f t="shared" si="13"/>
        <v/>
      </c>
      <c r="S120" s="21" t="s">
        <v>263</v>
      </c>
      <c r="T120" s="22"/>
      <c r="U120" s="22"/>
      <c r="V120" s="14" t="str">
        <f t="shared" si="14"/>
        <v xml:space="preserve">   </v>
      </c>
      <c r="W120" s="14" t="str">
        <f t="shared" si="9"/>
        <v/>
      </c>
      <c r="X120" s="24"/>
      <c r="Y120" s="24"/>
      <c r="Z120" s="16"/>
      <c r="AA120" s="16"/>
      <c r="AB120" s="28"/>
      <c r="AC120" s="18"/>
    </row>
    <row r="121" spans="1:29" ht="15" customHeight="1" x14ac:dyDescent="0.3">
      <c r="A121" s="24"/>
      <c r="B121" s="24"/>
      <c r="C121" s="15"/>
      <c r="D121" s="16"/>
      <c r="E121" s="16"/>
      <c r="F121" s="16"/>
      <c r="G121" s="16"/>
      <c r="H121" s="16"/>
      <c r="I121" s="16"/>
      <c r="J121" s="16"/>
      <c r="K121" s="31" t="str">
        <f t="shared" si="11"/>
        <v/>
      </c>
      <c r="L121" s="17"/>
      <c r="M121" s="34"/>
      <c r="N121" s="26"/>
      <c r="O121" s="29"/>
      <c r="P121" s="25" t="e">
        <f t="shared" si="8"/>
        <v>#VALUE!</v>
      </c>
      <c r="Q121" s="32" t="str">
        <f t="shared" si="12"/>
        <v/>
      </c>
      <c r="R121" s="30" t="str">
        <f t="shared" si="13"/>
        <v/>
      </c>
      <c r="S121" s="21" t="s">
        <v>263</v>
      </c>
      <c r="T121" s="22"/>
      <c r="U121" s="22"/>
      <c r="V121" s="14" t="str">
        <f t="shared" si="14"/>
        <v xml:space="preserve">   </v>
      </c>
      <c r="W121" s="14" t="str">
        <f t="shared" si="9"/>
        <v/>
      </c>
      <c r="X121" s="24"/>
      <c r="Y121" s="24"/>
      <c r="Z121" s="16"/>
      <c r="AA121" s="16"/>
      <c r="AB121" s="27"/>
      <c r="AC121" s="18"/>
    </row>
    <row r="122" spans="1:29" x14ac:dyDescent="0.3">
      <c r="A122" s="24"/>
      <c r="B122" s="24"/>
      <c r="C122" s="15"/>
      <c r="D122" s="16"/>
      <c r="E122" s="16"/>
      <c r="F122" s="16"/>
      <c r="G122" s="16"/>
      <c r="H122" s="16"/>
      <c r="I122" s="16"/>
      <c r="J122" s="16"/>
      <c r="K122" s="31" t="str">
        <f t="shared" si="11"/>
        <v/>
      </c>
      <c r="L122" s="17"/>
      <c r="M122" s="34"/>
      <c r="N122" s="26"/>
      <c r="O122" s="29"/>
      <c r="P122" s="25" t="e">
        <f t="shared" si="8"/>
        <v>#VALUE!</v>
      </c>
      <c r="Q122" s="32" t="str">
        <f t="shared" si="12"/>
        <v/>
      </c>
      <c r="R122" s="30" t="str">
        <f t="shared" si="13"/>
        <v/>
      </c>
      <c r="S122" s="21" t="s">
        <v>263</v>
      </c>
      <c r="T122" s="22"/>
      <c r="U122" s="22"/>
      <c r="V122" s="14" t="str">
        <f t="shared" si="14"/>
        <v xml:space="preserve">   </v>
      </c>
      <c r="W122" s="14" t="str">
        <f t="shared" si="9"/>
        <v/>
      </c>
      <c r="X122" s="24"/>
      <c r="Y122" s="24"/>
      <c r="Z122" s="16"/>
      <c r="AA122" s="16"/>
      <c r="AB122" s="27"/>
      <c r="AC122" s="18"/>
    </row>
    <row r="123" spans="1:29" x14ac:dyDescent="0.3">
      <c r="A123" s="24"/>
      <c r="B123" s="24"/>
      <c r="C123" s="15"/>
      <c r="D123" s="16"/>
      <c r="E123" s="16"/>
      <c r="F123" s="16"/>
      <c r="G123" s="16"/>
      <c r="H123" s="16"/>
      <c r="I123" s="16"/>
      <c r="J123" s="16"/>
      <c r="K123" s="31" t="str">
        <f t="shared" si="11"/>
        <v/>
      </c>
      <c r="L123" s="17"/>
      <c r="M123" s="34"/>
      <c r="N123" s="26"/>
      <c r="O123" s="29"/>
      <c r="P123" s="25" t="e">
        <f t="shared" si="8"/>
        <v>#VALUE!</v>
      </c>
      <c r="Q123" s="32" t="str">
        <f t="shared" si="12"/>
        <v/>
      </c>
      <c r="R123" s="30" t="str">
        <f t="shared" si="13"/>
        <v/>
      </c>
      <c r="S123" s="21" t="s">
        <v>263</v>
      </c>
      <c r="T123" s="22"/>
      <c r="U123" s="22"/>
      <c r="V123" s="14" t="str">
        <f t="shared" si="14"/>
        <v xml:space="preserve">   </v>
      </c>
      <c r="W123" s="14" t="str">
        <f t="shared" si="9"/>
        <v/>
      </c>
      <c r="X123" s="24"/>
      <c r="Y123" s="24"/>
      <c r="Z123" s="16"/>
      <c r="AA123" s="16"/>
      <c r="AB123" s="27"/>
      <c r="AC123" s="18"/>
    </row>
    <row r="124" spans="1:29" x14ac:dyDescent="0.3">
      <c r="A124" s="24"/>
      <c r="B124" s="24"/>
      <c r="C124" s="15"/>
      <c r="D124" s="16"/>
      <c r="E124" s="16"/>
      <c r="F124" s="16"/>
      <c r="G124" s="16"/>
      <c r="H124" s="16"/>
      <c r="I124" s="16"/>
      <c r="J124" s="16"/>
      <c r="K124" s="31" t="str">
        <f t="shared" si="11"/>
        <v/>
      </c>
      <c r="L124" s="17"/>
      <c r="M124" s="34"/>
      <c r="N124" s="26"/>
      <c r="O124" s="29"/>
      <c r="P124" s="25" t="e">
        <f t="shared" si="8"/>
        <v>#VALUE!</v>
      </c>
      <c r="Q124" s="32" t="str">
        <f t="shared" si="12"/>
        <v/>
      </c>
      <c r="R124" s="30" t="str">
        <f t="shared" si="13"/>
        <v/>
      </c>
      <c r="S124" s="21" t="s">
        <v>263</v>
      </c>
      <c r="T124" s="22"/>
      <c r="U124" s="22"/>
      <c r="V124" s="14" t="str">
        <f t="shared" si="14"/>
        <v xml:space="preserve">   </v>
      </c>
      <c r="W124" s="14" t="str">
        <f t="shared" si="9"/>
        <v/>
      </c>
      <c r="X124" s="24"/>
      <c r="Y124" s="24"/>
      <c r="Z124" s="16"/>
      <c r="AA124" s="16"/>
      <c r="AB124" s="27"/>
      <c r="AC124" s="18"/>
    </row>
    <row r="125" spans="1:29" x14ac:dyDescent="0.3">
      <c r="A125" s="24"/>
      <c r="B125" s="24"/>
      <c r="C125" s="15"/>
      <c r="D125" s="16"/>
      <c r="E125" s="16"/>
      <c r="F125" s="16"/>
      <c r="G125" s="16"/>
      <c r="H125" s="16"/>
      <c r="I125" s="16"/>
      <c r="J125" s="16"/>
      <c r="K125" s="31" t="str">
        <f t="shared" si="11"/>
        <v/>
      </c>
      <c r="L125" s="17"/>
      <c r="M125" s="34"/>
      <c r="N125" s="26"/>
      <c r="O125" s="29"/>
      <c r="P125" s="25" t="e">
        <f t="shared" si="8"/>
        <v>#VALUE!</v>
      </c>
      <c r="Q125" s="32" t="str">
        <f t="shared" si="12"/>
        <v/>
      </c>
      <c r="R125" s="30" t="str">
        <f t="shared" si="13"/>
        <v/>
      </c>
      <c r="S125" s="21" t="s">
        <v>263</v>
      </c>
      <c r="T125" s="22"/>
      <c r="U125" s="22"/>
      <c r="V125" s="14" t="str">
        <f t="shared" si="14"/>
        <v xml:space="preserve">   </v>
      </c>
      <c r="W125" s="14" t="str">
        <f t="shared" si="9"/>
        <v/>
      </c>
      <c r="X125" s="24"/>
      <c r="Y125" s="24"/>
      <c r="Z125" s="16"/>
      <c r="AA125" s="16"/>
      <c r="AB125" s="28"/>
      <c r="AC125" s="18"/>
    </row>
    <row r="126" spans="1:29" ht="15" customHeight="1" x14ac:dyDescent="0.3">
      <c r="A126" s="24"/>
      <c r="B126" s="24"/>
      <c r="C126" s="15"/>
      <c r="D126" s="16"/>
      <c r="E126" s="16"/>
      <c r="F126" s="16"/>
      <c r="G126" s="16"/>
      <c r="H126" s="16"/>
      <c r="I126" s="16"/>
      <c r="J126" s="16"/>
      <c r="K126" s="31" t="str">
        <f t="shared" si="11"/>
        <v/>
      </c>
      <c r="L126" s="17"/>
      <c r="M126" s="34"/>
      <c r="N126" s="26"/>
      <c r="O126" s="29"/>
      <c r="P126" s="25" t="e">
        <f t="shared" si="8"/>
        <v>#VALUE!</v>
      </c>
      <c r="Q126" s="32" t="str">
        <f t="shared" si="12"/>
        <v/>
      </c>
      <c r="R126" s="30" t="str">
        <f t="shared" si="13"/>
        <v/>
      </c>
      <c r="S126" s="21" t="s">
        <v>263</v>
      </c>
      <c r="T126" s="22"/>
      <c r="U126" s="22"/>
      <c r="V126" s="14" t="str">
        <f t="shared" si="14"/>
        <v xml:space="preserve">   </v>
      </c>
      <c r="W126" s="14" t="str">
        <f t="shared" si="9"/>
        <v/>
      </c>
      <c r="X126" s="24"/>
      <c r="Y126" s="24"/>
      <c r="Z126" s="16"/>
      <c r="AA126" s="16"/>
      <c r="AB126" s="27"/>
      <c r="AC126" s="18"/>
    </row>
    <row r="127" spans="1:29" x14ac:dyDescent="0.3">
      <c r="A127" s="24"/>
      <c r="B127" s="24"/>
      <c r="C127" s="15"/>
      <c r="D127" s="16"/>
      <c r="E127" s="16"/>
      <c r="F127" s="15"/>
      <c r="G127" s="16"/>
      <c r="H127" s="16"/>
      <c r="I127" s="16"/>
      <c r="J127" s="16"/>
      <c r="K127" s="31" t="str">
        <f t="shared" si="11"/>
        <v/>
      </c>
      <c r="L127" s="17"/>
      <c r="M127" s="34"/>
      <c r="N127" s="26"/>
      <c r="O127" s="29"/>
      <c r="P127" s="25" t="e">
        <f t="shared" si="8"/>
        <v>#VALUE!</v>
      </c>
      <c r="Q127" s="32" t="str">
        <f t="shared" si="12"/>
        <v/>
      </c>
      <c r="R127" s="30" t="str">
        <f t="shared" si="13"/>
        <v/>
      </c>
      <c r="S127" s="21" t="s">
        <v>263</v>
      </c>
      <c r="T127" s="22"/>
      <c r="U127" s="22"/>
      <c r="V127" s="14" t="str">
        <f t="shared" si="14"/>
        <v xml:space="preserve">   </v>
      </c>
      <c r="W127" s="14" t="str">
        <f t="shared" si="9"/>
        <v/>
      </c>
      <c r="X127" s="24"/>
      <c r="Y127" s="24"/>
      <c r="Z127" s="16"/>
      <c r="AA127" s="16"/>
      <c r="AB127" s="27"/>
      <c r="AC127" s="18"/>
    </row>
    <row r="128" spans="1:29" x14ac:dyDescent="0.3">
      <c r="A128" s="24"/>
      <c r="B128" s="24"/>
      <c r="C128" s="15"/>
      <c r="D128" s="16"/>
      <c r="E128" s="16"/>
      <c r="F128" s="16"/>
      <c r="G128" s="16"/>
      <c r="H128" s="16"/>
      <c r="I128" s="16"/>
      <c r="J128" s="16"/>
      <c r="K128" s="31" t="str">
        <f t="shared" si="11"/>
        <v/>
      </c>
      <c r="L128" s="17"/>
      <c r="M128" s="34"/>
      <c r="N128" s="26"/>
      <c r="O128" s="29"/>
      <c r="P128" s="25" t="e">
        <f t="shared" si="8"/>
        <v>#VALUE!</v>
      </c>
      <c r="Q128" s="32" t="str">
        <f t="shared" si="12"/>
        <v/>
      </c>
      <c r="R128" s="30" t="str">
        <f t="shared" si="13"/>
        <v/>
      </c>
      <c r="S128" s="21" t="s">
        <v>263</v>
      </c>
      <c r="T128" s="22"/>
      <c r="U128" s="22"/>
      <c r="V128" s="14" t="str">
        <f t="shared" si="14"/>
        <v xml:space="preserve">   </v>
      </c>
      <c r="W128" s="14" t="str">
        <f t="shared" si="9"/>
        <v/>
      </c>
      <c r="X128" s="24"/>
      <c r="Y128" s="24"/>
      <c r="Z128" s="16"/>
      <c r="AA128" s="16"/>
      <c r="AB128" s="27"/>
      <c r="AC128" s="18"/>
    </row>
    <row r="129" spans="1:29" x14ac:dyDescent="0.3">
      <c r="A129" s="24"/>
      <c r="B129" s="24"/>
      <c r="C129" s="15"/>
      <c r="D129" s="16"/>
      <c r="E129" s="16"/>
      <c r="F129" s="16"/>
      <c r="G129" s="16"/>
      <c r="H129" s="16"/>
      <c r="I129" s="16"/>
      <c r="J129" s="16"/>
      <c r="K129" s="31" t="str">
        <f t="shared" si="11"/>
        <v/>
      </c>
      <c r="L129" s="17"/>
      <c r="M129" s="34"/>
      <c r="N129" s="26"/>
      <c r="O129" s="29"/>
      <c r="P129" s="25" t="e">
        <f t="shared" si="8"/>
        <v>#VALUE!</v>
      </c>
      <c r="Q129" s="32" t="str">
        <f t="shared" si="12"/>
        <v/>
      </c>
      <c r="R129" s="30" t="str">
        <f t="shared" si="13"/>
        <v/>
      </c>
      <c r="S129" s="21" t="s">
        <v>263</v>
      </c>
      <c r="T129" s="22"/>
      <c r="U129" s="22"/>
      <c r="V129" s="14" t="str">
        <f t="shared" si="14"/>
        <v xml:space="preserve">   </v>
      </c>
      <c r="W129" s="14" t="str">
        <f t="shared" si="9"/>
        <v/>
      </c>
      <c r="X129" s="24"/>
      <c r="Y129" s="24"/>
      <c r="Z129" s="16"/>
      <c r="AA129" s="16"/>
      <c r="AB129" s="27"/>
      <c r="AC129" s="18"/>
    </row>
    <row r="130" spans="1:29" x14ac:dyDescent="0.3">
      <c r="A130" s="24"/>
      <c r="B130" s="24"/>
      <c r="C130" s="15"/>
      <c r="D130" s="16"/>
      <c r="E130" s="16"/>
      <c r="F130" s="16"/>
      <c r="G130" s="16"/>
      <c r="H130" s="16"/>
      <c r="I130" s="16"/>
      <c r="J130" s="16"/>
      <c r="K130" s="31" t="str">
        <f t="shared" si="11"/>
        <v/>
      </c>
      <c r="L130" s="17"/>
      <c r="M130" s="34"/>
      <c r="N130" s="26"/>
      <c r="O130" s="29"/>
      <c r="P130" s="25" t="e">
        <f t="shared" si="8"/>
        <v>#VALUE!</v>
      </c>
      <c r="Q130" s="32" t="str">
        <f t="shared" si="12"/>
        <v/>
      </c>
      <c r="R130" s="30" t="str">
        <f t="shared" si="13"/>
        <v/>
      </c>
      <c r="S130" s="21" t="s">
        <v>263</v>
      </c>
      <c r="T130" s="22"/>
      <c r="U130" s="22"/>
      <c r="V130" s="14" t="str">
        <f t="shared" si="14"/>
        <v xml:space="preserve">   </v>
      </c>
      <c r="W130" s="14" t="str">
        <f t="shared" si="9"/>
        <v/>
      </c>
      <c r="X130" s="24"/>
      <c r="Y130" s="24"/>
      <c r="Z130" s="16"/>
      <c r="AA130" s="16"/>
      <c r="AB130" s="28"/>
      <c r="AC130" s="18"/>
    </row>
    <row r="131" spans="1:29" ht="15" customHeight="1" x14ac:dyDescent="0.3">
      <c r="A131" s="24"/>
      <c r="B131" s="24"/>
      <c r="C131" s="15"/>
      <c r="D131" s="16"/>
      <c r="E131" s="16"/>
      <c r="F131" s="16"/>
      <c r="G131" s="16"/>
      <c r="H131" s="16"/>
      <c r="I131" s="16"/>
      <c r="J131" s="16"/>
      <c r="K131" s="31" t="str">
        <f t="shared" si="11"/>
        <v/>
      </c>
      <c r="L131" s="17"/>
      <c r="M131" s="34"/>
      <c r="N131" s="26"/>
      <c r="O131" s="29"/>
      <c r="P131" s="25" t="e">
        <f t="shared" si="8"/>
        <v>#VALUE!</v>
      </c>
      <c r="Q131" s="32" t="str">
        <f t="shared" si="12"/>
        <v/>
      </c>
      <c r="R131" s="30" t="str">
        <f t="shared" si="13"/>
        <v/>
      </c>
      <c r="S131" s="21" t="s">
        <v>263</v>
      </c>
      <c r="T131" s="22"/>
      <c r="U131" s="22"/>
      <c r="V131" s="14" t="str">
        <f t="shared" si="14"/>
        <v xml:space="preserve">   </v>
      </c>
      <c r="W131" s="14" t="str">
        <f t="shared" si="9"/>
        <v/>
      </c>
      <c r="X131" s="24"/>
      <c r="Y131" s="24"/>
      <c r="Z131" s="16"/>
      <c r="AA131" s="16"/>
      <c r="AB131" s="27"/>
      <c r="AC131" s="18"/>
    </row>
    <row r="132" spans="1:29" x14ac:dyDescent="0.3">
      <c r="A132" s="24"/>
      <c r="B132" s="24"/>
      <c r="C132" s="15"/>
      <c r="D132" s="16"/>
      <c r="E132" s="16"/>
      <c r="F132" s="16"/>
      <c r="G132" s="16"/>
      <c r="H132" s="16"/>
      <c r="I132" s="16"/>
      <c r="J132" s="16"/>
      <c r="K132" s="31" t="str">
        <f t="shared" si="11"/>
        <v/>
      </c>
      <c r="L132" s="17"/>
      <c r="M132" s="34"/>
      <c r="N132" s="26"/>
      <c r="O132" s="29"/>
      <c r="P132" s="25" t="e">
        <f t="shared" ref="P132:P134" si="15">IF(Q132&gt;1,SUM(Q132+2)," ")</f>
        <v>#VALUE!</v>
      </c>
      <c r="Q132" s="32" t="str">
        <f t="shared" si="12"/>
        <v/>
      </c>
      <c r="R132" s="30" t="str">
        <f t="shared" si="13"/>
        <v/>
      </c>
      <c r="S132" s="21" t="s">
        <v>263</v>
      </c>
      <c r="T132" s="22"/>
      <c r="U132" s="22"/>
      <c r="V132" s="14" t="str">
        <f t="shared" si="14"/>
        <v xml:space="preserve">   </v>
      </c>
      <c r="W132" s="14" t="str">
        <f t="shared" ref="W132:W135" si="16">CONCATENATE(F132)</f>
        <v/>
      </c>
      <c r="X132" s="24"/>
      <c r="Y132" s="24"/>
      <c r="Z132" s="16"/>
      <c r="AA132" s="16"/>
      <c r="AB132" s="27"/>
      <c r="AC132" s="18"/>
    </row>
    <row r="133" spans="1:29" x14ac:dyDescent="0.3">
      <c r="A133" s="24"/>
      <c r="B133" s="24"/>
      <c r="C133" s="15"/>
      <c r="D133" s="16"/>
      <c r="E133" s="16"/>
      <c r="F133" s="16"/>
      <c r="G133" s="16"/>
      <c r="H133" s="16"/>
      <c r="I133" s="16"/>
      <c r="J133" s="16"/>
      <c r="K133" s="31" t="str">
        <f t="shared" si="11"/>
        <v/>
      </c>
      <c r="L133" s="17"/>
      <c r="M133" s="34"/>
      <c r="N133" s="26"/>
      <c r="O133" s="29"/>
      <c r="P133" s="25" t="e">
        <f t="shared" si="15"/>
        <v>#VALUE!</v>
      </c>
      <c r="Q133" s="32" t="str">
        <f t="shared" si="12"/>
        <v/>
      </c>
      <c r="R133" s="30" t="str">
        <f t="shared" si="13"/>
        <v/>
      </c>
      <c r="S133" s="21" t="s">
        <v>263</v>
      </c>
      <c r="T133" s="22"/>
      <c r="U133" s="22"/>
      <c r="V133" s="14" t="str">
        <f t="shared" si="14"/>
        <v xml:space="preserve">   </v>
      </c>
      <c r="W133" s="14" t="str">
        <f t="shared" si="16"/>
        <v/>
      </c>
      <c r="X133" s="24"/>
      <c r="Y133" s="24"/>
      <c r="Z133" s="16"/>
      <c r="AA133" s="16"/>
      <c r="AB133" s="27"/>
      <c r="AC133" s="18"/>
    </row>
    <row r="134" spans="1:29" x14ac:dyDescent="0.3">
      <c r="A134" s="24"/>
      <c r="B134" s="24"/>
      <c r="C134" s="15"/>
      <c r="D134" s="16"/>
      <c r="E134" s="16"/>
      <c r="F134" s="16"/>
      <c r="G134" s="16"/>
      <c r="H134" s="16"/>
      <c r="I134" s="16"/>
      <c r="J134" s="16"/>
      <c r="K134" s="31" t="str">
        <f t="shared" si="11"/>
        <v/>
      </c>
      <c r="L134" s="17"/>
      <c r="M134" s="34"/>
      <c r="N134" s="26"/>
      <c r="O134" s="29"/>
      <c r="P134" s="25" t="e">
        <f t="shared" si="15"/>
        <v>#VALUE!</v>
      </c>
      <c r="Q134" s="32" t="str">
        <f t="shared" si="12"/>
        <v/>
      </c>
      <c r="R134" s="30" t="str">
        <f t="shared" si="13"/>
        <v/>
      </c>
      <c r="S134" s="21" t="s">
        <v>263</v>
      </c>
      <c r="T134" s="22"/>
      <c r="U134" s="22"/>
      <c r="V134" s="14" t="str">
        <f t="shared" si="14"/>
        <v xml:space="preserve">   </v>
      </c>
      <c r="W134" s="14" t="str">
        <f t="shared" si="16"/>
        <v/>
      </c>
      <c r="X134" s="24"/>
      <c r="Y134" s="24"/>
      <c r="Z134" s="16"/>
      <c r="AA134" s="16"/>
      <c r="AB134" s="27"/>
      <c r="AC134" s="18"/>
    </row>
    <row r="135" spans="1:29" x14ac:dyDescent="0.3">
      <c r="A135" s="24"/>
      <c r="B135" s="24"/>
      <c r="C135" s="15"/>
      <c r="D135" s="16"/>
      <c r="E135" s="16"/>
      <c r="F135" s="16"/>
      <c r="G135" s="16"/>
      <c r="H135" s="16"/>
      <c r="I135" s="16"/>
      <c r="J135" s="16"/>
      <c r="K135" s="31" t="str">
        <f t="shared" si="11"/>
        <v/>
      </c>
      <c r="L135" s="17"/>
      <c r="M135" s="34"/>
      <c r="N135" s="26"/>
      <c r="O135" s="29"/>
      <c r="P135" s="25" t="e">
        <f>IF(Q135&gt;1,SUM(Q135+2)," ")</f>
        <v>#VALUE!</v>
      </c>
      <c r="Q135" s="32" t="str">
        <f t="shared" si="12"/>
        <v/>
      </c>
      <c r="R135" s="30" t="str">
        <f t="shared" si="13"/>
        <v/>
      </c>
      <c r="S135" s="21" t="s">
        <v>263</v>
      </c>
      <c r="T135" s="22"/>
      <c r="U135" s="22"/>
      <c r="V135" s="14" t="str">
        <f t="shared" si="14"/>
        <v xml:space="preserve">   </v>
      </c>
      <c r="W135" s="14" t="str">
        <f t="shared" si="16"/>
        <v/>
      </c>
      <c r="X135" s="24"/>
      <c r="Y135" s="24"/>
      <c r="Z135" s="16"/>
      <c r="AA135" s="16"/>
      <c r="AB135" s="27"/>
      <c r="AC135" s="18"/>
    </row>
  </sheetData>
  <sheetProtection algorithmName="SHA-512" hashValue="q7rcx24H1RAYgZk0mj+lJBa0rtRZ8uoBHuNT5re06BXIaxlg20To4XSFEVuTlq/QOBPbq1SNjh2UCakDFVCylA==" saltValue="U0Z4sXFpZozWi5o+/xAlfw==" spinCount="100000" sheet="1" formatCells="0" sort="0" autoFilter="0"/>
  <autoFilter ref="A6:AC135" xr:uid="{C20CE682-3AD5-4D06-B512-6ED5E52C3929}"/>
  <mergeCells count="7">
    <mergeCell ref="B1:E1"/>
    <mergeCell ref="T5:U5"/>
    <mergeCell ref="X5:AA5"/>
    <mergeCell ref="B5:J5"/>
    <mergeCell ref="A4:AC4"/>
    <mergeCell ref="B2:E2"/>
    <mergeCell ref="B3:E3"/>
  </mergeCells>
  <dataValidations count="13">
    <dataValidation allowBlank="1" showInputMessage="1" showErrorMessage="1" promptTitle="LRM or Card Logical address" prompt="Choose a value between 02 and 19." sqref="Q7:Q135" xr:uid="{DEF66F03-4CDF-4BD9-B545-B0B0D222EAE8}"/>
    <dataValidation allowBlank="1" showInputMessage="1" showErrorMessage="1" promptTitle="Devices address" prompt="SLC detectors: 001 to 125 (dual loop: 251 to 375)_x000a_SLC input/output: 126 to 250 (dual loop: 376 to 500)_x000a_Analog loop detectors: 001 to 099_x000a_Analog input/output: 101 to 199" sqref="R7:R135" xr:uid="{40440FF6-CA53-441E-8B3F-35F49B56EC03}"/>
    <dataValidation allowBlank="1" showInputMessage="1" showErrorMessage="1" promptTitle="Slot #" prompt="Automatically filled with values between 01 and 21 when Card/LRM address is provided." sqref="P7:P135" xr:uid="{3EB83A0C-07B1-4D47-AFD0-D873B12107B0}"/>
    <dataValidation allowBlank="1" showInputMessage="1" showErrorMessage="1" promptTitle="FACP #" prompt="Fire Alarm Control Panel to which this device/circuit is connected to. The cell will fill out automatically when you input the device logical address. Currently varies from 01 and 48." sqref="K7:K135" xr:uid="{634BD066-14D9-4F8C-96A2-7C37B67AD06E}"/>
    <dataValidation type="whole" allowBlank="1" showInputMessage="1" showErrorMessage="1" promptTitle="FAPS or FATC #" prompt="Fire Alarm Power Supply or Fire Alarm Terminal Cabinet number. Choose the number of the panel to which this device is connected to, if any. Value varies from 01 to 15." sqref="L7:L135" xr:uid="{66E36942-1EBA-4BCF-B76D-2D45A041151D}">
      <formula1>1</formula1>
      <formula2>15</formula2>
    </dataValidation>
    <dataValidation type="textLength" allowBlank="1" showInputMessage="1" showErrorMessage="1" promptTitle="Descriptors" prompt="Allowed only 27 characters in this field including spaces." sqref="K7:L135 F7:F135" xr:uid="{813676FA-BFEE-43DA-B860-3336ADCBE995}">
      <formula1>0</formula1>
      <formula2>27</formula2>
    </dataValidation>
    <dataValidation type="whole" allowBlank="1" showInputMessage="1" showErrorMessage="1" promptTitle="Fire Alarm Power Supply" prompt="FAPS or FATC to which this device/circuit is connected to. Choose a value between 01 and 15." sqref="L7:L135" xr:uid="{C7B09B0A-94C9-4B27-997F-2D039D41B63F}">
      <formula1>1</formula1>
      <formula2>15</formula2>
    </dataValidation>
    <dataValidation allowBlank="1" showInputMessage="1" showErrorMessage="1" promptTitle="Room #" prompt="For new spaces inside PDX Airport, use the new space allocation room number based on the Airport grid as approved by the Fire Marshall and provided by the Lease Platt Administrator." sqref="E7:E135" xr:uid="{0B513FE8-ECF0-4074-A023-4F64D632781D}"/>
    <dataValidation type="textLength" allowBlank="1" showInputMessage="1" showErrorMessage="1" promptTitle="Automatic Descriptors" prompt="No need to fill this field. It is filled automatically with the information from the yellow cells." sqref="V7:W135" xr:uid="{A5C8BE55-5161-4D81-9792-47BCEE6B45C4}">
      <formula1>0</formula1>
      <formula2>21</formula2>
    </dataValidation>
    <dataValidation allowBlank="1" showInputMessage="1" showErrorMessage="1" promptTitle="I/O Type" prompt="Options are: INITIATING, NOTIFICATION or COMMAND." sqref="G7:G135" xr:uid="{679EDF30-154E-4A39-A133-2EB52F717581}"/>
    <dataValidation allowBlank="1" showInputMessage="1" showErrorMessage="1" promptTitle="Master Sheet #" prompt="Sheet number from the Master Fire Alarm Plan." sqref="X7:X135" xr:uid="{9A1C8057-FC62-4F30-BF0D-4EE00E695E5A}"/>
    <dataValidation allowBlank="1" showInputMessage="1" showErrorMessage="1" promptTitle="Sprinkler Zone #" prompt="Sprinkler Zone from the Master Fire Alarm Plan." sqref="Y7:Y135" xr:uid="{345B3262-C60D-4F49-A39C-DA23D3AABF0E}"/>
    <dataValidation type="textLength" allowBlank="1" showInputMessage="1" showErrorMessage="1" promptTitle="Descriptors" prompt="Allowed only 42 characters in this field including spaces." sqref="AC7:AC135" xr:uid="{6F7F8101-8C2F-4811-8648-2A614949439E}">
      <formula1>0</formula1>
      <formula2>42</formula2>
    </dataValidation>
  </dataValidations>
  <pageMargins left="0.7" right="0.7" top="0.75" bottom="0.75" header="0.3" footer="0.3"/>
  <pageSetup paperSize="3" scale="48" fitToHeight="0" orientation="landscape" r:id="rId1"/>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promptTitle="Level" prompt="Choose level from approved levels in this list." xr:uid="{BC8BD431-BE51-4055-8977-DB3093FEEBEE}">
          <x14:formula1>
            <xm:f>Abbreviations!$C$2:$C$16</xm:f>
          </x14:formula1>
          <xm:sqref>D7:D135</xm:sqref>
        </x14:dataValidation>
        <x14:dataValidation type="list" allowBlank="1" showInputMessage="1" showErrorMessage="1" promptTitle="Status" prompt="Choose a status for the device from the list." xr:uid="{871911F4-3C02-9A40-8919-175958DE037A}">
          <x14:formula1>
            <xm:f>Abbreviations!$G$2:$G$7</xm:f>
          </x14:formula1>
          <xm:sqref>H7:H135</xm:sqref>
        </x14:dataValidation>
        <x14:dataValidation type="list" allowBlank="1" showInputMessage="1" showErrorMessage="1" promptTitle="Card type" prompt="Choose a value from the list." xr:uid="{4CB5AB04-9DF0-4942-90F2-2A0EDBE64786}">
          <x14:formula1>
            <xm:f>Abbreviations!$D$2:$D$10</xm:f>
          </x14:formula1>
          <xm:sqref>N7:N135</xm:sqref>
        </x14:dataValidation>
        <x14:dataValidation type="list" allowBlank="1" showInputMessage="1" showErrorMessage="1" promptTitle="Device Acronym" prompt="Choose the device acronym from this list." xr:uid="{2AD4CD2F-3250-4606-9DF6-8D9DFD8CB453}">
          <x14:formula1>
            <xm:f>Abbreviations!$A$2:$A$24</xm:f>
          </x14:formula1>
          <xm:sqref>O7:O135</xm:sqref>
        </x14:dataValidation>
        <x14:dataValidation type="list" allowBlank="1" showInputMessage="1" showErrorMessage="1" promptTitle="Candella/Watts" prompt="Choose strobe candela or speaker ratings from list." xr:uid="{64DBF5DB-63C1-49BD-8179-8A9DA1FEBE38}">
          <x14:formula1>
            <xm:f>Abbreviations!$F$2:$F$25</xm:f>
          </x14:formula1>
          <xm:sqref>J7:J135</xm:sqref>
        </x14:dataValidation>
        <x14:dataValidation type="list" allowBlank="1" showInputMessage="1" showErrorMessage="1" promptTitle="Candela/Watts" prompt="Choose strobe candela or speaker ratings from list." xr:uid="{3ED14E87-EE99-4BD2-8953-39910DC278F6}">
          <x14:formula1>
            <xm:f>Abbreviations!$F$2:$F$25</xm:f>
          </x14:formula1>
          <xm:sqref>J7:J135</xm:sqref>
        </x14:dataValidation>
        <x14:dataValidation type="list" allowBlank="1" showInputMessage="1" showErrorMessage="1" promptTitle="Device Model" prompt="Choose a device model for the device from the list." xr:uid="{D5177139-8E75-4AD4-8FA4-3C4EB525515A}">
          <x14:formula1>
            <xm:f>Abbreviations!$E$2:$E$30</xm:f>
          </x14:formula1>
          <xm:sqref>I7:I135</xm:sqref>
        </x14:dataValidation>
        <x14:dataValidation type="list" allowBlank="1" showInputMessage="1" showErrorMessage="1" promptTitle="Device Model" prompt="Choose a value from the list." xr:uid="{DD922BFA-87FE-9245-874F-C673904C551D}">
          <x14:formula1>
            <xm:f>Abbreviations!$E$8:$E$29</xm:f>
          </x14:formula1>
          <xm:sqref>H7:H135</xm:sqref>
        </x14:dataValidation>
        <x14:dataValidation type="list" allowBlank="1" showInputMessage="1" showErrorMessage="1" promptTitle="Device Model" prompt="Choose a model from list." xr:uid="{9E9A5D28-4B55-9242-B584-194A474AE569}">
          <x14:formula1>
            <xm:f>Abbreviations!$E$8:$E$29</xm:f>
          </x14:formula1>
          <xm:sqref>H7:I135</xm:sqref>
        </x14:dataValidation>
        <x14:dataValidation type="list" allowBlank="1" showInputMessage="1" showErrorMessage="1" promptTitle="Device Model" prompt="Choose a value from the list" xr:uid="{385DD708-FCD0-465F-8DC8-2D931DA6A618}">
          <x14:formula1>
            <xm:f>Abbreviations!$E$8:$E$29</xm:f>
          </x14:formula1>
          <xm:sqref>H7:I135</xm:sqref>
        </x14:dataValidation>
        <x14:dataValidation type="list" allowBlank="1" showInputMessage="1" showErrorMessage="1" promptTitle="Device Model" prompt="Choose a value from the list." xr:uid="{ECA21162-B594-4811-A47B-F3CDC4CF8557}">
          <x14:formula1>
            <xm:f>Abbreviations!$E$8:$E$30</xm:f>
          </x14:formula1>
          <xm:sqref>I7:I135</xm:sqref>
        </x14:dataValidation>
        <x14:dataValidation type="list" allowBlank="1" showInputMessage="1" showErrorMessage="1" xr:uid="{6FF47B97-587D-4C44-810E-D503B3A126B4}">
          <x14:formula1>
            <xm:f>Abbreviations!$L$2:$L$4</xm:f>
          </x14:formula1>
          <xm:sqref>B7:B135</xm:sqref>
        </x14:dataValidation>
        <x14:dataValidation type="list" allowBlank="1" showInputMessage="1" showErrorMessage="1" promptTitle="BLDG." prompt="Choose the building (BLDG) for the applicable site. This list only includes buildings for PDX, it does not include HIO or TTD." xr:uid="{4D1A83EB-78C6-4548-A9B0-E551D972F9FA}">
          <x14:formula1>
            <xm:f>Abbreviations!$B$2:$B$33</xm:f>
          </x14:formula1>
          <xm:sqref>C7:C135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4CEC-A6FA-425C-BF0C-2D871B9D5F4F}">
  <dimension ref="A1:S55"/>
  <sheetViews>
    <sheetView tabSelected="1" topLeftCell="J1" zoomScaleNormal="100" workbookViewId="0">
      <selection activeCell="K21" sqref="K21"/>
    </sheetView>
  </sheetViews>
  <sheetFormatPr defaultColWidth="8.88671875" defaultRowHeight="14.4" x14ac:dyDescent="0.3"/>
  <cols>
    <col min="1" max="1" width="15" bestFit="1" customWidth="1"/>
    <col min="2" max="2" width="8.44140625" bestFit="1" customWidth="1"/>
    <col min="3" max="3" width="6.109375" bestFit="1" customWidth="1"/>
    <col min="4" max="4" width="9.88671875" bestFit="1" customWidth="1"/>
    <col min="5" max="6" width="15.6640625" customWidth="1"/>
    <col min="7" max="7" width="9.88671875" customWidth="1"/>
    <col min="8" max="8" width="143.77734375" bestFit="1" customWidth="1"/>
    <col min="9" max="9" width="41.88671875" bestFit="1" customWidth="1"/>
    <col min="10" max="10" width="24.109375" bestFit="1" customWidth="1"/>
    <col min="11" max="11" width="57.33203125" bestFit="1" customWidth="1"/>
    <col min="12" max="12" width="4.77734375" bestFit="1" customWidth="1"/>
    <col min="13" max="13" width="28.44140625" bestFit="1" customWidth="1"/>
  </cols>
  <sheetData>
    <row r="1" spans="1:13" x14ac:dyDescent="0.3">
      <c r="A1" s="4" t="s">
        <v>176</v>
      </c>
      <c r="B1" s="4" t="s">
        <v>149</v>
      </c>
      <c r="C1" s="4" t="s">
        <v>9</v>
      </c>
      <c r="D1" s="4" t="s">
        <v>12</v>
      </c>
      <c r="E1" s="4" t="s">
        <v>106</v>
      </c>
      <c r="F1" s="4" t="s">
        <v>177</v>
      </c>
      <c r="G1" s="4" t="s">
        <v>11</v>
      </c>
      <c r="H1" s="4" t="s">
        <v>13</v>
      </c>
      <c r="I1" s="4" t="s">
        <v>14</v>
      </c>
      <c r="J1" s="4" t="s">
        <v>15</v>
      </c>
      <c r="K1" s="4" t="s">
        <v>16</v>
      </c>
      <c r="L1" s="52" t="s">
        <v>230</v>
      </c>
      <c r="M1" s="53"/>
    </row>
    <row r="2" spans="1:13" x14ac:dyDescent="0.3">
      <c r="A2" t="s">
        <v>2</v>
      </c>
      <c r="B2" t="s">
        <v>17</v>
      </c>
      <c r="C2" t="s">
        <v>18</v>
      </c>
      <c r="D2" t="s">
        <v>132</v>
      </c>
      <c r="E2" t="s">
        <v>204</v>
      </c>
      <c r="F2" t="s">
        <v>179</v>
      </c>
      <c r="G2" t="s">
        <v>107</v>
      </c>
      <c r="H2" s="35" t="s">
        <v>235</v>
      </c>
      <c r="I2" t="s">
        <v>20</v>
      </c>
      <c r="J2" t="s">
        <v>145</v>
      </c>
      <c r="K2" s="35" t="s">
        <v>19</v>
      </c>
      <c r="L2" t="s">
        <v>231</v>
      </c>
      <c r="M2" t="s">
        <v>255</v>
      </c>
    </row>
    <row r="3" spans="1:13" x14ac:dyDescent="0.3">
      <c r="A3" t="s">
        <v>21</v>
      </c>
      <c r="B3" t="s">
        <v>109</v>
      </c>
      <c r="C3" t="s">
        <v>0</v>
      </c>
      <c r="D3" t="s">
        <v>99</v>
      </c>
      <c r="E3" t="s">
        <v>205</v>
      </c>
      <c r="F3" t="s">
        <v>180</v>
      </c>
      <c r="G3" t="s">
        <v>110</v>
      </c>
      <c r="H3" s="35" t="s">
        <v>236</v>
      </c>
      <c r="I3" t="s">
        <v>140</v>
      </c>
      <c r="J3" t="s">
        <v>22</v>
      </c>
      <c r="K3" t="s">
        <v>23</v>
      </c>
      <c r="L3" t="s">
        <v>232</v>
      </c>
      <c r="M3" t="s">
        <v>256</v>
      </c>
    </row>
    <row r="4" spans="1:13" x14ac:dyDescent="0.3">
      <c r="A4" t="s">
        <v>24</v>
      </c>
      <c r="B4" t="s">
        <v>111</v>
      </c>
      <c r="C4" t="s">
        <v>25</v>
      </c>
      <c r="D4" t="s">
        <v>6</v>
      </c>
      <c r="E4" t="s">
        <v>206</v>
      </c>
      <c r="F4" t="s">
        <v>181</v>
      </c>
      <c r="G4" t="s">
        <v>4</v>
      </c>
      <c r="H4" s="36" t="s">
        <v>133</v>
      </c>
      <c r="I4" t="s">
        <v>141</v>
      </c>
      <c r="J4" t="s">
        <v>27</v>
      </c>
      <c r="K4" t="s">
        <v>286</v>
      </c>
      <c r="L4" t="s">
        <v>233</v>
      </c>
      <c r="M4" t="s">
        <v>257</v>
      </c>
    </row>
    <row r="5" spans="1:13" x14ac:dyDescent="0.3">
      <c r="A5" t="s">
        <v>29</v>
      </c>
      <c r="B5" t="s">
        <v>112</v>
      </c>
      <c r="C5" t="s">
        <v>30</v>
      </c>
      <c r="D5" t="s">
        <v>100</v>
      </c>
      <c r="E5" t="s">
        <v>214</v>
      </c>
      <c r="F5" t="s">
        <v>190</v>
      </c>
      <c r="G5" t="s">
        <v>1</v>
      </c>
      <c r="H5" s="37" t="s">
        <v>276</v>
      </c>
      <c r="I5" t="s">
        <v>142</v>
      </c>
      <c r="J5" t="s">
        <v>33</v>
      </c>
      <c r="K5" t="s">
        <v>28</v>
      </c>
    </row>
    <row r="6" spans="1:13" x14ac:dyDescent="0.3">
      <c r="A6" t="s">
        <v>35</v>
      </c>
      <c r="B6" t="s">
        <v>114</v>
      </c>
      <c r="C6" t="s">
        <v>36</v>
      </c>
      <c r="D6" t="s">
        <v>101</v>
      </c>
      <c r="E6" t="s">
        <v>215</v>
      </c>
      <c r="F6" t="s">
        <v>182</v>
      </c>
      <c r="G6" t="s">
        <v>207</v>
      </c>
      <c r="H6" s="35" t="s">
        <v>275</v>
      </c>
      <c r="I6" t="s">
        <v>143</v>
      </c>
      <c r="J6" t="s">
        <v>38</v>
      </c>
      <c r="K6" t="s">
        <v>200</v>
      </c>
    </row>
    <row r="7" spans="1:13" x14ac:dyDescent="0.3">
      <c r="A7" t="s">
        <v>40</v>
      </c>
      <c r="B7" t="s">
        <v>116</v>
      </c>
      <c r="C7" t="s">
        <v>159</v>
      </c>
      <c r="D7" t="s">
        <v>104</v>
      </c>
      <c r="E7" t="s">
        <v>216</v>
      </c>
      <c r="F7" t="s">
        <v>191</v>
      </c>
      <c r="G7" t="s">
        <v>209</v>
      </c>
      <c r="H7" s="37" t="s">
        <v>157</v>
      </c>
      <c r="I7" t="s">
        <v>144</v>
      </c>
      <c r="J7" t="s">
        <v>245</v>
      </c>
      <c r="K7" t="s">
        <v>34</v>
      </c>
    </row>
    <row r="8" spans="1:13" x14ac:dyDescent="0.3">
      <c r="A8" t="s">
        <v>43</v>
      </c>
      <c r="B8" t="s">
        <v>44</v>
      </c>
      <c r="C8" t="s">
        <v>160</v>
      </c>
      <c r="D8" t="s">
        <v>96</v>
      </c>
      <c r="E8" t="s">
        <v>122</v>
      </c>
      <c r="F8" t="s">
        <v>183</v>
      </c>
      <c r="H8" s="36" t="s">
        <v>37</v>
      </c>
      <c r="I8" t="s">
        <v>32</v>
      </c>
      <c r="J8" t="s">
        <v>246</v>
      </c>
      <c r="K8" t="s">
        <v>39</v>
      </c>
    </row>
    <row r="9" spans="1:13" x14ac:dyDescent="0.3">
      <c r="A9" t="s">
        <v>47</v>
      </c>
      <c r="B9" t="s">
        <v>48</v>
      </c>
      <c r="C9" t="s">
        <v>161</v>
      </c>
      <c r="D9" t="s">
        <v>102</v>
      </c>
      <c r="E9" t="s">
        <v>94</v>
      </c>
      <c r="F9" t="s">
        <v>192</v>
      </c>
      <c r="H9" s="37" t="s">
        <v>41</v>
      </c>
      <c r="I9" t="s">
        <v>234</v>
      </c>
      <c r="J9" t="s">
        <v>247</v>
      </c>
      <c r="K9" t="s">
        <v>152</v>
      </c>
    </row>
    <row r="10" spans="1:13" x14ac:dyDescent="0.3">
      <c r="A10" t="s">
        <v>50</v>
      </c>
      <c r="B10" t="s">
        <v>118</v>
      </c>
      <c r="C10" t="s">
        <v>162</v>
      </c>
      <c r="D10" t="s">
        <v>103</v>
      </c>
      <c r="E10" t="s">
        <v>108</v>
      </c>
      <c r="F10" t="s">
        <v>184</v>
      </c>
      <c r="H10" s="36" t="s">
        <v>134</v>
      </c>
      <c r="I10" t="s">
        <v>26</v>
      </c>
      <c r="J10" t="s">
        <v>248</v>
      </c>
      <c r="K10" s="36" t="s">
        <v>139</v>
      </c>
    </row>
    <row r="11" spans="1:13" x14ac:dyDescent="0.3">
      <c r="A11" t="s">
        <v>54</v>
      </c>
      <c r="B11" t="s">
        <v>147</v>
      </c>
      <c r="C11" t="s">
        <v>163</v>
      </c>
      <c r="E11" t="s">
        <v>261</v>
      </c>
      <c r="F11" s="13" t="s">
        <v>186</v>
      </c>
      <c r="H11" s="36" t="s">
        <v>135</v>
      </c>
      <c r="I11" t="s">
        <v>146</v>
      </c>
      <c r="J11" t="s">
        <v>249</v>
      </c>
      <c r="K11" t="s">
        <v>46</v>
      </c>
    </row>
    <row r="12" spans="1:13" x14ac:dyDescent="0.3">
      <c r="A12" t="s">
        <v>59</v>
      </c>
      <c r="B12" t="s">
        <v>60</v>
      </c>
      <c r="C12" t="s">
        <v>164</v>
      </c>
      <c r="E12" t="s">
        <v>95</v>
      </c>
      <c r="F12" t="s">
        <v>187</v>
      </c>
      <c r="H12" s="36" t="s">
        <v>56</v>
      </c>
      <c r="I12" t="s">
        <v>148</v>
      </c>
      <c r="J12" t="s">
        <v>250</v>
      </c>
      <c r="K12" t="s">
        <v>49</v>
      </c>
    </row>
    <row r="13" spans="1:13" x14ac:dyDescent="0.3">
      <c r="A13" t="s">
        <v>8</v>
      </c>
      <c r="B13" t="s">
        <v>64</v>
      </c>
      <c r="C13" t="s">
        <v>165</v>
      </c>
      <c r="E13" t="s">
        <v>123</v>
      </c>
      <c r="F13" t="s">
        <v>185</v>
      </c>
      <c r="H13" s="37" t="s">
        <v>61</v>
      </c>
      <c r="I13" t="s">
        <v>52</v>
      </c>
      <c r="J13" t="s">
        <v>251</v>
      </c>
      <c r="K13" t="s">
        <v>53</v>
      </c>
    </row>
    <row r="14" spans="1:13" x14ac:dyDescent="0.3">
      <c r="A14" t="s">
        <v>5</v>
      </c>
      <c r="B14" t="s">
        <v>67</v>
      </c>
      <c r="C14" t="s">
        <v>166</v>
      </c>
      <c r="E14" t="s">
        <v>125</v>
      </c>
      <c r="F14" t="s">
        <v>188</v>
      </c>
      <c r="H14" s="37" t="s">
        <v>237</v>
      </c>
      <c r="I14" t="s">
        <v>57</v>
      </c>
      <c r="J14" t="s">
        <v>252</v>
      </c>
      <c r="K14" t="s">
        <v>58</v>
      </c>
    </row>
    <row r="15" spans="1:13" x14ac:dyDescent="0.3">
      <c r="A15" t="s">
        <v>121</v>
      </c>
      <c r="B15" t="s">
        <v>70</v>
      </c>
      <c r="C15" t="s">
        <v>167</v>
      </c>
      <c r="E15" t="s">
        <v>124</v>
      </c>
      <c r="F15" t="s">
        <v>189</v>
      </c>
      <c r="H15" s="37" t="s">
        <v>65</v>
      </c>
      <c r="I15" t="s">
        <v>62</v>
      </c>
      <c r="J15" t="s">
        <v>253</v>
      </c>
      <c r="K15" t="s">
        <v>294</v>
      </c>
    </row>
    <row r="16" spans="1:13" x14ac:dyDescent="0.3">
      <c r="A16" t="s">
        <v>69</v>
      </c>
      <c r="B16" t="s">
        <v>169</v>
      </c>
      <c r="C16" t="s">
        <v>168</v>
      </c>
      <c r="E16" t="s">
        <v>97</v>
      </c>
      <c r="F16" s="33" t="s">
        <v>229</v>
      </c>
      <c r="H16" s="37" t="s">
        <v>153</v>
      </c>
      <c r="I16" t="s">
        <v>258</v>
      </c>
      <c r="J16" t="s">
        <v>254</v>
      </c>
      <c r="K16" t="s">
        <v>63</v>
      </c>
    </row>
    <row r="17" spans="1:11" x14ac:dyDescent="0.3">
      <c r="A17" t="s">
        <v>72</v>
      </c>
      <c r="B17" t="s">
        <v>170</v>
      </c>
      <c r="E17" t="s">
        <v>126</v>
      </c>
      <c r="F17" s="11"/>
      <c r="H17" s="36" t="s">
        <v>73</v>
      </c>
      <c r="I17" t="s">
        <v>259</v>
      </c>
      <c r="K17" t="s">
        <v>66</v>
      </c>
    </row>
    <row r="18" spans="1:11" x14ac:dyDescent="0.3">
      <c r="A18" t="s">
        <v>7</v>
      </c>
      <c r="B18" t="s">
        <v>78</v>
      </c>
      <c r="E18" t="s">
        <v>171</v>
      </c>
      <c r="H18" s="36" t="s">
        <v>238</v>
      </c>
      <c r="I18" t="s">
        <v>71</v>
      </c>
      <c r="K18" t="s">
        <v>68</v>
      </c>
    </row>
    <row r="19" spans="1:11" x14ac:dyDescent="0.3">
      <c r="A19" t="s">
        <v>93</v>
      </c>
      <c r="B19" t="s">
        <v>82</v>
      </c>
      <c r="E19" t="s">
        <v>172</v>
      </c>
      <c r="H19" s="37" t="s">
        <v>79</v>
      </c>
      <c r="I19" t="s">
        <v>74</v>
      </c>
      <c r="K19" t="s">
        <v>287</v>
      </c>
    </row>
    <row r="20" spans="1:11" x14ac:dyDescent="0.3">
      <c r="A20" t="s">
        <v>81</v>
      </c>
      <c r="B20" t="s">
        <v>51</v>
      </c>
      <c r="E20" t="s">
        <v>193</v>
      </c>
      <c r="H20" s="37" t="s">
        <v>239</v>
      </c>
      <c r="I20" t="s">
        <v>42</v>
      </c>
      <c r="K20" t="s">
        <v>288</v>
      </c>
    </row>
    <row r="21" spans="1:11" x14ac:dyDescent="0.3">
      <c r="A21" t="s">
        <v>84</v>
      </c>
      <c r="B21" t="s">
        <v>55</v>
      </c>
      <c r="E21" s="11" t="s">
        <v>127</v>
      </c>
      <c r="H21" s="37" t="s">
        <v>137</v>
      </c>
      <c r="I21" t="s">
        <v>45</v>
      </c>
      <c r="K21" t="s">
        <v>297</v>
      </c>
    </row>
    <row r="22" spans="1:11" x14ac:dyDescent="0.3">
      <c r="A22" t="s">
        <v>3</v>
      </c>
      <c r="B22" t="s">
        <v>119</v>
      </c>
      <c r="E22" s="11" t="s">
        <v>128</v>
      </c>
      <c r="H22" s="36" t="s">
        <v>85</v>
      </c>
      <c r="I22" t="s">
        <v>240</v>
      </c>
      <c r="K22" t="s">
        <v>75</v>
      </c>
    </row>
    <row r="23" spans="1:11" x14ac:dyDescent="0.3">
      <c r="A23" t="s">
        <v>89</v>
      </c>
      <c r="B23" t="s">
        <v>120</v>
      </c>
      <c r="E23" t="s">
        <v>113</v>
      </c>
      <c r="I23" t="s">
        <v>241</v>
      </c>
      <c r="K23" t="s">
        <v>77</v>
      </c>
    </row>
    <row r="24" spans="1:11" x14ac:dyDescent="0.3">
      <c r="A24" t="s">
        <v>136</v>
      </c>
      <c r="B24" t="s">
        <v>227</v>
      </c>
      <c r="E24" t="s">
        <v>194</v>
      </c>
      <c r="H24" s="12" t="s">
        <v>285</v>
      </c>
      <c r="I24" t="s">
        <v>243</v>
      </c>
      <c r="K24" t="s">
        <v>80</v>
      </c>
    </row>
    <row r="25" spans="1:11" x14ac:dyDescent="0.3">
      <c r="A25" t="s">
        <v>138</v>
      </c>
      <c r="B25" t="s">
        <v>228</v>
      </c>
      <c r="E25" t="s">
        <v>115</v>
      </c>
      <c r="H25" s="12" t="s">
        <v>150</v>
      </c>
      <c r="I25" t="s">
        <v>264</v>
      </c>
      <c r="K25" t="s">
        <v>83</v>
      </c>
    </row>
    <row r="26" spans="1:11" x14ac:dyDescent="0.3">
      <c r="A26" t="s">
        <v>87</v>
      </c>
      <c r="B26" t="s">
        <v>158</v>
      </c>
      <c r="E26" t="s">
        <v>195</v>
      </c>
      <c r="H26" t="s">
        <v>151</v>
      </c>
      <c r="I26" t="s">
        <v>242</v>
      </c>
      <c r="K26" t="s">
        <v>86</v>
      </c>
    </row>
    <row r="27" spans="1:11" x14ac:dyDescent="0.3">
      <c r="B27" t="s">
        <v>175</v>
      </c>
      <c r="E27" t="s">
        <v>117</v>
      </c>
      <c r="I27" t="s">
        <v>273</v>
      </c>
      <c r="K27" t="s">
        <v>88</v>
      </c>
    </row>
    <row r="28" spans="1:11" x14ac:dyDescent="0.3">
      <c r="B28" t="s">
        <v>202</v>
      </c>
      <c r="E28" t="s">
        <v>129</v>
      </c>
      <c r="H28" s="7" t="s">
        <v>130</v>
      </c>
      <c r="I28" t="s">
        <v>244</v>
      </c>
      <c r="K28" t="s">
        <v>290</v>
      </c>
    </row>
    <row r="29" spans="1:11" x14ac:dyDescent="0.3">
      <c r="B29" s="38">
        <v>4653</v>
      </c>
      <c r="E29" t="s">
        <v>173</v>
      </c>
      <c r="H29" t="s">
        <v>154</v>
      </c>
      <c r="I29" t="s">
        <v>271</v>
      </c>
      <c r="K29" t="s">
        <v>90</v>
      </c>
    </row>
    <row r="30" spans="1:11" x14ac:dyDescent="0.3">
      <c r="B30" s="38">
        <v>7710</v>
      </c>
      <c r="E30" t="s">
        <v>196</v>
      </c>
      <c r="H30" s="8" t="s">
        <v>31</v>
      </c>
      <c r="I30" t="s">
        <v>274</v>
      </c>
      <c r="K30" t="s">
        <v>289</v>
      </c>
    </row>
    <row r="31" spans="1:11" x14ac:dyDescent="0.3">
      <c r="B31" s="38">
        <v>7759</v>
      </c>
      <c r="H31" t="s">
        <v>41</v>
      </c>
      <c r="I31" t="s">
        <v>265</v>
      </c>
      <c r="K31" t="s">
        <v>76</v>
      </c>
    </row>
    <row r="32" spans="1:11" x14ac:dyDescent="0.3">
      <c r="B32" s="38">
        <v>7909</v>
      </c>
      <c r="H32" t="s">
        <v>61</v>
      </c>
      <c r="I32" t="s">
        <v>266</v>
      </c>
      <c r="K32" t="s">
        <v>291</v>
      </c>
    </row>
    <row r="33" spans="2:19" x14ac:dyDescent="0.3">
      <c r="B33" s="38">
        <v>8133</v>
      </c>
      <c r="H33" t="s">
        <v>65</v>
      </c>
      <c r="I33" t="s">
        <v>269</v>
      </c>
      <c r="K33" t="s">
        <v>292</v>
      </c>
    </row>
    <row r="34" spans="2:19" x14ac:dyDescent="0.3">
      <c r="B34" s="38">
        <v>8650</v>
      </c>
      <c r="H34" t="s">
        <v>156</v>
      </c>
      <c r="I34" t="s">
        <v>270</v>
      </c>
      <c r="K34" t="s">
        <v>295</v>
      </c>
      <c r="M34" s="8"/>
    </row>
    <row r="35" spans="2:19" x14ac:dyDescent="0.3">
      <c r="B35" s="38">
        <v>8855</v>
      </c>
      <c r="H35" t="s">
        <v>79</v>
      </c>
      <c r="I35" t="s">
        <v>272</v>
      </c>
      <c r="K35" t="s">
        <v>296</v>
      </c>
      <c r="M35" s="8"/>
    </row>
    <row r="36" spans="2:19" x14ac:dyDescent="0.3">
      <c r="B36" s="38">
        <v>9009</v>
      </c>
      <c r="H36" t="s">
        <v>155</v>
      </c>
      <c r="I36" t="s">
        <v>267</v>
      </c>
      <c r="K36" t="s">
        <v>293</v>
      </c>
    </row>
    <row r="37" spans="2:19" x14ac:dyDescent="0.3">
      <c r="B37" s="38">
        <v>9137</v>
      </c>
      <c r="I37" t="s">
        <v>268</v>
      </c>
      <c r="K37" t="s">
        <v>91</v>
      </c>
    </row>
    <row r="38" spans="2:19" x14ac:dyDescent="0.3">
      <c r="K38" t="s">
        <v>92</v>
      </c>
      <c r="M38" s="8"/>
    </row>
    <row r="41" spans="2:19" x14ac:dyDescent="0.3">
      <c r="N41" s="8"/>
      <c r="P41" s="8"/>
      <c r="S41" s="8"/>
    </row>
    <row r="42" spans="2:19" x14ac:dyDescent="0.3">
      <c r="L42" s="9"/>
    </row>
    <row r="44" spans="2:19" x14ac:dyDescent="0.3">
      <c r="O44" s="8"/>
    </row>
    <row r="52" spans="11:12" x14ac:dyDescent="0.3">
      <c r="K52" s="8"/>
    </row>
    <row r="53" spans="11:12" x14ac:dyDescent="0.3">
      <c r="K53" s="8"/>
      <c r="L53" s="9"/>
    </row>
    <row r="54" spans="11:12" x14ac:dyDescent="0.3">
      <c r="K54" s="10"/>
    </row>
    <row r="55" spans="11:12" x14ac:dyDescent="0.3">
      <c r="K55" s="8"/>
    </row>
  </sheetData>
  <sheetProtection selectLockedCells="1" selectUnlockedCells="1"/>
  <mergeCells count="1">
    <mergeCell ref="L1:M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Devices Schedule</vt:lpstr>
      <vt:lpstr>Abbreviations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FAS Device Database Template</dc:title>
  <dc:subject>FAS</dc:subject>
  <dc:creator>Paulo Vasconcelos</dc:creator>
  <cp:keywords>FAS;Database</cp:keywords>
  <cp:lastModifiedBy>Paulo Vasconcelos</cp:lastModifiedBy>
  <cp:lastPrinted>2018-11-12T20:30:22Z</cp:lastPrinted>
  <dcterms:created xsi:type="dcterms:W3CDTF">2018-11-06T02:03:24Z</dcterms:created>
  <dcterms:modified xsi:type="dcterms:W3CDTF">2019-04-16T22:17:52Z</dcterms:modified>
</cp:coreProperties>
</file>